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3272" windowHeight="11460" activeTab="3"/>
  </bookViews>
  <sheets>
    <sheet name="1" sheetId="1" r:id="rId1"/>
    <sheet name="2" sheetId="2" r:id="rId2"/>
    <sheet name="3" sheetId="3" r:id="rId3"/>
    <sheet name="4" sheetId="4" r:id="rId4"/>
    <sheet name="List1" sheetId="5" r:id="rId5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<sst xmlns="http://schemas.openxmlformats.org/spreadsheetml/2006/main" count="123" uniqueCount="88">
  <si>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</si>
  <si>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</si>
  <si>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</si>
  <si>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</si>
  <si>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</si>
  <si>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</si>
  <si>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</si>
  <si>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</si>
  <si>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</si>
  <si>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</si>
  <si>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</si>
  <si>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</si>
  <si>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</si>
  <si>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</si>
  <si>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</si>
  <si>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</si>
  <si>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</si>
  <si>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</si>
  <si>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</si>
  <si>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</si>
  <si>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</si>
  <si>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</si>
  <si>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</si>
  <si>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</si>
  <si>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</si>
  <si>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</si>
  <si>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</si>
  <si>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</si>
  <si>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</si>
  <si>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</si>
  <si>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</si>
  <si>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</si>
  <si>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</si>
  <si>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</si>
  <si>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</si>
  <si>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</si>
  <si>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</si>
  <si>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</si>
  <si>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</si>
  <si>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</si>
  <si>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</si>
  <si>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</si>
  <si>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</si>
  <si>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</si>
  <si>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</si>
  <si>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</si>
  <si>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</si>
  <si>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</si>
  <si>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</si>
  <si>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</si>
  <si>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</si>
  <si>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</si>
  <si>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</si>
  <si>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</si>
  <si>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</si>
  <si>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</si>
  <si>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</si>
  <si>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</si>
  <si>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</si>
  <si>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</si>
  <si>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</si>
  <si>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</si>
  <si>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</si>
  <si>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</si>
  <si>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</si>
  <si>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</si>
  <si>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JAVNA USTANOVA NACIONALNI PARK PLITVIČKA JEZERA</t>
  </si>
  <si>
    <t>ZSC dr.Ivo Peavlek, Josipa Jovića 19 53231 Plitvička Jezera</t>
  </si>
  <si>
    <t>Motel "Plitvice" Lučko -Zagreb</t>
  </si>
  <si>
    <t>15.01.2014.</t>
  </si>
  <si>
    <t>30.09.2014.</t>
  </si>
  <si>
    <t>ROŽA POZNNAOVIĆ</t>
  </si>
  <si>
    <t xml:space="preserve"> </t>
  </si>
  <si>
    <t xml:space="preserve">ERSTE&amp;STEIERM˝ARKISCHE </t>
  </si>
  <si>
    <t xml:space="preserve">operativni leasing </t>
  </si>
  <si>
    <t>S-LEASING d.o.o.</t>
  </si>
  <si>
    <t>TOYOTA HILUX 2,5 D4D 4x4</t>
  </si>
  <si>
    <t>PBZ LEASING  d.o.o.</t>
  </si>
  <si>
    <t>Financijski</t>
  </si>
  <si>
    <t>OPEL ASTRA ENJOY 1,6</t>
  </si>
  <si>
    <t>najmovi</t>
  </si>
  <si>
    <t xml:space="preserve">MITSUBISHI OUTLANDER 2,0 </t>
  </si>
  <si>
    <t>31.12.2010.</t>
  </si>
  <si>
    <t>30.9.2011.</t>
  </si>
  <si>
    <t>23.12.2011.</t>
  </si>
  <si>
    <t>31.08.2012.</t>
  </si>
  <si>
    <t>30.1.2018.</t>
  </si>
  <si>
    <t>TOMISLAV KOVAČEVIĆ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</si>
</sst>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[$-41A]d\.\ mmmm\ yyyy\."/>
    <numFmt numFmtId="166" formatCode="_-* #,##0.0\ _k_n_-;\-* #,##0.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3" fillId="35" borderId="10" xfId="0" applyFont="1" applyFill="1" applyBorder="1" applyAlignment="1">
      <alignment vertical="top" wrapText="1"/>
    </xf>
    <xf numFmtId="164" fontId="5" fillId="0" borderId="14" xfId="61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164" fontId="3" fillId="35" borderId="10" xfId="0" applyNumberFormat="1" applyFont="1" applyFill="1" applyBorder="1" applyAlignment="1">
      <alignment horizontal="right" vertical="top" wrapText="1"/>
    </xf>
    <xf numFmtId="164" fontId="5" fillId="0" borderId="14" xfId="0" applyNumberFormat="1" applyFont="1" applyBorder="1" applyAlignment="1">
      <alignment vertical="top" wrapText="1"/>
    </xf>
    <xf numFmtId="164" fontId="3" fillId="35" borderId="10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4" fillId="35" borderId="10" xfId="0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 vertical="top" wrapText="1"/>
    </xf>
    <xf numFmtId="4" fontId="4" fillId="35" borderId="10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4" fillId="0" borderId="22" xfId="0" applyFont="1" applyFill="1" applyBorder="1" applyAlignment="1">
      <alignment vertical="top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vertical="top" wrapText="1"/>
    </xf>
    <xf numFmtId="4" fontId="2" fillId="0" borderId="21" xfId="0" applyNumberFormat="1" applyFont="1" applyFill="1" applyBorder="1" applyAlignment="1">
      <alignment vertical="top" wrapText="1"/>
    </xf>
    <xf numFmtId="0" fontId="2" fillId="0" borderId="24" xfId="0" applyFont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vertical="top" wrapText="1"/>
    </xf>
    <xf numFmtId="4" fontId="2" fillId="0" borderId="26" xfId="0" applyNumberFormat="1" applyFont="1" applyFill="1" applyBorder="1" applyAlignment="1">
      <alignment vertical="top" wrapText="1"/>
    </xf>
    <xf numFmtId="4" fontId="2" fillId="0" borderId="27" xfId="0" applyNumberFormat="1" applyFont="1" applyFill="1" applyBorder="1" applyAlignment="1">
      <alignment vertical="top" wrapText="1"/>
    </xf>
    <xf numFmtId="0" fontId="2" fillId="36" borderId="28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vertical="top" wrapText="1"/>
    </xf>
    <xf numFmtId="4" fontId="2" fillId="0" borderId="29" xfId="0" applyNumberFormat="1" applyFont="1" applyFill="1" applyBorder="1" applyAlignment="1">
      <alignment vertical="top" wrapText="1"/>
    </xf>
    <xf numFmtId="4" fontId="2" fillId="0" borderId="18" xfId="0" applyNumberFormat="1" applyFont="1" applyFill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164" fontId="5" fillId="0" borderId="14" xfId="61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14" fontId="5" fillId="0" borderId="15" xfId="0" applyNumberFormat="1" applyFont="1" applyBorder="1" applyAlignment="1">
      <alignment horizontal="right" vertical="center"/>
    </xf>
    <xf numFmtId="164" fontId="5" fillId="0" borderId="15" xfId="61" applyNumberFormat="1" applyFont="1" applyBorder="1" applyAlignment="1">
      <alignment horizontal="right" vertical="center" wrapText="1"/>
    </xf>
    <xf numFmtId="164" fontId="5" fillId="0" borderId="13" xfId="61" applyNumberFormat="1" applyFont="1" applyBorder="1" applyAlignment="1">
      <alignment horizontal="right" vertical="center" wrapText="1"/>
    </xf>
    <xf numFmtId="164" fontId="5" fillId="0" borderId="15" xfId="61" applyNumberFormat="1" applyFont="1" applyBorder="1" applyAlignment="1">
      <alignment horizontal="left" vertical="center" wrapText="1"/>
    </xf>
    <xf numFmtId="164" fontId="5" fillId="0" borderId="13" xfId="61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1" borderId="33" xfId="0" applyFont="1" applyFill="1" applyBorder="1" applyAlignment="1">
      <alignment horizontal="center"/>
    </xf>
    <xf numFmtId="0" fontId="10" fillId="1" borderId="11" xfId="0" applyFont="1" applyFill="1" applyBorder="1" applyAlignment="1">
      <alignment horizontal="center"/>
    </xf>
    <xf numFmtId="0" fontId="10" fillId="1" borderId="34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top" wrapText="1"/>
    </xf>
    <xf numFmtId="0" fontId="5" fillId="32" borderId="3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36" xfId="0" applyFont="1" applyFill="1" applyBorder="1" applyAlignment="1">
      <alignment horizontal="center" vertical="top" wrapText="1"/>
    </xf>
    <xf numFmtId="0" fontId="5" fillId="32" borderId="37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38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 vertical="top" wrapText="1"/>
    </xf>
    <xf numFmtId="0" fontId="5" fillId="32" borderId="40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4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right" vertical="center" wrapText="1"/>
    </xf>
    <xf numFmtId="0" fontId="4" fillId="36" borderId="3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5" fillId="1" borderId="33" xfId="0" applyFont="1" applyFill="1" applyBorder="1" applyAlignment="1">
      <alignment horizontal="center"/>
    </xf>
    <xf numFmtId="0" fontId="5" fillId="1" borderId="34" xfId="0" applyFont="1" applyFill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  <cellStyle name="Zarez 2" xfId="6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7">
      <selection activeCell="F13" sqref="F13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36"/>
      <c r="C1" s="36"/>
      <c r="D1" s="36"/>
      <c r="F1" s="36"/>
      <c r="G1" s="36"/>
      <c r="H1" s="36"/>
      <c r="J1" s="4"/>
    </row>
    <row r="2" spans="2:10" ht="21.75" customHeight="1">
      <c r="B2" s="94" t="s">
        <v>66</v>
      </c>
      <c r="C2" s="95"/>
      <c r="D2" s="96"/>
      <c r="F2" s="35">
        <v>91109303119</v>
      </c>
      <c r="G2" s="35"/>
      <c r="H2" s="35" t="s">
        <v>67</v>
      </c>
      <c r="I2" s="35"/>
      <c r="J2" s="35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100" t="s">
        <v>45</v>
      </c>
      <c r="C6" s="100"/>
      <c r="D6" s="100"/>
      <c r="E6" s="100"/>
      <c r="F6" s="100"/>
      <c r="G6" s="100"/>
      <c r="H6" s="100"/>
      <c r="I6" s="100"/>
      <c r="J6" s="100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30" customHeight="1">
      <c r="A9" s="88">
        <v>1</v>
      </c>
      <c r="B9" s="97" t="s">
        <v>34</v>
      </c>
      <c r="C9" s="14" t="s">
        <v>68</v>
      </c>
      <c r="D9" s="77">
        <v>370000</v>
      </c>
      <c r="E9" s="13"/>
      <c r="F9" s="13"/>
      <c r="G9" s="76">
        <v>370000</v>
      </c>
      <c r="H9" s="13"/>
      <c r="I9" s="78" t="s">
        <v>82</v>
      </c>
      <c r="J9" s="79" t="s">
        <v>83</v>
      </c>
    </row>
    <row r="10" spans="1:10" ht="27">
      <c r="A10" s="89"/>
      <c r="B10" s="98"/>
      <c r="C10" s="82" t="s">
        <v>68</v>
      </c>
      <c r="D10" s="80">
        <v>370000</v>
      </c>
      <c r="E10" s="17"/>
      <c r="F10" s="17"/>
      <c r="G10" s="76">
        <v>370000</v>
      </c>
      <c r="H10" s="17"/>
      <c r="I10" s="78" t="s">
        <v>84</v>
      </c>
      <c r="J10" s="78" t="s">
        <v>85</v>
      </c>
    </row>
    <row r="11" spans="1:10" ht="27">
      <c r="A11" s="89"/>
      <c r="B11" s="98"/>
      <c r="C11" s="83" t="s">
        <v>68</v>
      </c>
      <c r="D11" s="81">
        <v>1200000</v>
      </c>
      <c r="E11" s="11"/>
      <c r="F11" s="11"/>
      <c r="G11" s="81">
        <v>1200000</v>
      </c>
      <c r="H11" s="11"/>
      <c r="I11" s="84" t="s">
        <v>69</v>
      </c>
      <c r="J11" s="84" t="s">
        <v>70</v>
      </c>
    </row>
    <row r="12" spans="1:10" ht="13.5">
      <c r="A12" s="90"/>
      <c r="B12" s="99"/>
      <c r="C12" s="32" t="s">
        <v>56</v>
      </c>
      <c r="D12" s="37">
        <f>SUM(D9:D11)</f>
        <v>1940000</v>
      </c>
      <c r="E12" s="37"/>
      <c r="F12" s="37"/>
      <c r="G12" s="37">
        <f>SUM(G9:G11)</f>
        <v>1940000</v>
      </c>
      <c r="H12" s="102"/>
      <c r="I12" s="103"/>
      <c r="J12" s="104"/>
    </row>
    <row r="13" spans="1:10" ht="16.5" customHeight="1">
      <c r="A13" s="88">
        <v>2</v>
      </c>
      <c r="B13" s="101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89"/>
      <c r="B14" s="101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89"/>
      <c r="B15" s="101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90"/>
      <c r="B16" s="101"/>
      <c r="C16" s="32" t="s">
        <v>56</v>
      </c>
      <c r="D16" s="37"/>
      <c r="E16" s="37"/>
      <c r="F16" s="37"/>
      <c r="G16" s="37"/>
      <c r="H16" s="105"/>
      <c r="I16" s="106"/>
      <c r="J16" s="107"/>
    </row>
    <row r="17" spans="1:10" ht="15" customHeight="1">
      <c r="A17" s="91" t="s">
        <v>59</v>
      </c>
      <c r="B17" s="92"/>
      <c r="C17" s="93"/>
      <c r="D17" s="37">
        <f>D12+D16</f>
        <v>1940000</v>
      </c>
      <c r="E17" s="37"/>
      <c r="F17" s="37"/>
      <c r="G17" s="37">
        <f>G12+G16</f>
        <v>1940000</v>
      </c>
      <c r="H17" s="108"/>
      <c r="I17" s="109"/>
      <c r="J17" s="110"/>
    </row>
    <row r="18" spans="1:10" ht="16.5" customHeight="1">
      <c r="A18" s="88">
        <v>3</v>
      </c>
      <c r="B18" s="101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89"/>
      <c r="B19" s="101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89"/>
      <c r="B20" s="101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90"/>
      <c r="B21" s="101"/>
      <c r="C21" s="32" t="s">
        <v>56</v>
      </c>
      <c r="D21" s="37"/>
      <c r="E21" s="37"/>
      <c r="F21" s="37"/>
      <c r="G21" s="37"/>
      <c r="H21" s="7"/>
      <c r="I21" s="7"/>
      <c r="J21" s="7"/>
    </row>
    <row r="22" spans="1:10" ht="16.5" customHeight="1">
      <c r="A22" s="88">
        <v>4</v>
      </c>
      <c r="B22" s="101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89"/>
      <c r="B23" s="101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89"/>
      <c r="B24" s="101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90"/>
      <c r="B25" s="101"/>
      <c r="C25" s="32" t="s">
        <v>56</v>
      </c>
      <c r="D25" s="38"/>
      <c r="E25" s="38"/>
      <c r="F25" s="38"/>
      <c r="G25" s="38"/>
      <c r="H25" s="106"/>
      <c r="I25" s="106"/>
      <c r="J25" s="107"/>
    </row>
    <row r="26" spans="1:10" ht="13.5">
      <c r="A26" s="113" t="s">
        <v>57</v>
      </c>
      <c r="B26" s="114"/>
      <c r="C26" s="115"/>
      <c r="D26" s="38"/>
      <c r="E26" s="38"/>
      <c r="F26" s="38"/>
      <c r="G26" s="38"/>
      <c r="H26" s="111"/>
      <c r="I26" s="111"/>
      <c r="J26" s="112"/>
    </row>
    <row r="27" spans="1:10" ht="13.5">
      <c r="A27" s="85" t="s">
        <v>58</v>
      </c>
      <c r="B27" s="86"/>
      <c r="C27" s="87"/>
      <c r="D27" s="38">
        <f>D12+D16+D21+D25</f>
        <v>1940000</v>
      </c>
      <c r="E27" s="38"/>
      <c r="F27" s="38"/>
      <c r="G27" s="38">
        <f>G12+G16+G21+G25</f>
        <v>1940000</v>
      </c>
      <c r="H27" s="109"/>
      <c r="I27" s="109"/>
      <c r="J27" s="110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F12 D16:F17 D25:F27 D21:F21">
    <cfRule type="cellIs" priority="2" dxfId="0" operator="lessThan" stopIfTrue="1">
      <formula>0</formula>
    </cfRule>
  </conditionalFormatting>
  <conditionalFormatting sqref="G12 G16:G17 G25:G27 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100" t="s">
        <v>38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9</v>
      </c>
      <c r="C3" s="2" t="s">
        <v>0</v>
      </c>
      <c r="D3" s="2" t="s">
        <v>65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121">
        <v>1</v>
      </c>
      <c r="B4" s="125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121"/>
      <c r="B5" s="125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121"/>
      <c r="B6" s="125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121"/>
      <c r="B7" s="125"/>
      <c r="C7" s="9" t="s">
        <v>56</v>
      </c>
      <c r="D7" s="30"/>
      <c r="E7" s="37"/>
      <c r="F7" s="37"/>
      <c r="G7" s="37"/>
      <c r="H7" s="37"/>
      <c r="I7" s="117"/>
      <c r="J7" s="118"/>
      <c r="K7" s="119"/>
    </row>
    <row r="8" spans="1:11" ht="13.5">
      <c r="A8" s="121">
        <v>2</v>
      </c>
      <c r="B8" s="125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121"/>
      <c r="B9" s="125"/>
      <c r="C9" s="16"/>
      <c r="D9" s="16"/>
      <c r="E9" s="17"/>
      <c r="F9" s="17"/>
      <c r="G9" s="17"/>
      <c r="H9" s="17"/>
      <c r="I9" s="17"/>
      <c r="J9" s="17"/>
      <c r="K9" s="17"/>
    </row>
    <row r="10" spans="1:11" ht="13.5">
      <c r="A10" s="121"/>
      <c r="B10" s="125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121"/>
      <c r="B11" s="125"/>
      <c r="C11" s="9" t="s">
        <v>56</v>
      </c>
      <c r="D11" s="30"/>
      <c r="E11" s="37"/>
      <c r="F11" s="37"/>
      <c r="G11" s="37"/>
      <c r="H11" s="37"/>
      <c r="I11" s="106"/>
      <c r="J11" s="106"/>
      <c r="K11" s="107"/>
    </row>
    <row r="12" spans="1:11" ht="13.5">
      <c r="A12" s="122" t="s">
        <v>59</v>
      </c>
      <c r="B12" s="123"/>
      <c r="C12" s="124"/>
      <c r="D12" s="8"/>
      <c r="E12" s="37"/>
      <c r="F12" s="37"/>
      <c r="G12" s="37"/>
      <c r="H12" s="37"/>
      <c r="I12" s="109"/>
      <c r="J12" s="109"/>
      <c r="K12" s="110"/>
    </row>
    <row r="13" spans="1:11" ht="13.5">
      <c r="A13" s="121">
        <v>3</v>
      </c>
      <c r="B13" s="125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121"/>
      <c r="B14" s="126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121"/>
      <c r="B15" s="126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121"/>
      <c r="B16" s="125"/>
      <c r="C16" s="19" t="s">
        <v>56</v>
      </c>
      <c r="D16" s="30"/>
      <c r="E16" s="37"/>
      <c r="F16" s="37"/>
      <c r="G16" s="37"/>
      <c r="H16" s="37"/>
      <c r="I16" s="117"/>
      <c r="J16" s="118"/>
      <c r="K16" s="119"/>
    </row>
    <row r="17" spans="1:11" ht="13.5">
      <c r="A17" s="121">
        <v>4</v>
      </c>
      <c r="B17" s="125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121"/>
      <c r="B18" s="125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121"/>
      <c r="B19" s="125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121"/>
      <c r="B20" s="125"/>
      <c r="C20" s="9" t="s">
        <v>56</v>
      </c>
      <c r="D20" s="30"/>
      <c r="E20" s="37"/>
      <c r="F20" s="37"/>
      <c r="G20" s="37"/>
      <c r="H20" s="37"/>
      <c r="I20" s="105"/>
      <c r="J20" s="106"/>
      <c r="K20" s="107"/>
    </row>
    <row r="21" spans="1:11" ht="13.5">
      <c r="A21" s="116" t="s">
        <v>57</v>
      </c>
      <c r="B21" s="116"/>
      <c r="C21" s="116"/>
      <c r="D21" s="31"/>
      <c r="E21" s="37"/>
      <c r="F21" s="37"/>
      <c r="G21" s="37"/>
      <c r="H21" s="37"/>
      <c r="I21" s="120"/>
      <c r="J21" s="111"/>
      <c r="K21" s="112"/>
    </row>
    <row r="22" spans="1:11" ht="13.5">
      <c r="A22" s="116" t="s">
        <v>58</v>
      </c>
      <c r="B22" s="116"/>
      <c r="C22" s="116"/>
      <c r="D22" s="31"/>
      <c r="E22" s="39"/>
      <c r="F22" s="39"/>
      <c r="G22" s="39"/>
      <c r="H22" s="39"/>
      <c r="I22" s="108"/>
      <c r="J22" s="109"/>
      <c r="K22" s="110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8.8515625" style="1" customWidth="1"/>
  </cols>
  <sheetData>
    <row r="1" spans="1:6" ht="15">
      <c r="A1"/>
      <c r="B1" s="100" t="s">
        <v>43</v>
      </c>
      <c r="C1" s="100"/>
      <c r="D1" s="100"/>
      <c r="E1" s="100"/>
      <c r="F1" s="100"/>
    </row>
    <row r="3" spans="1:6" ht="46.5">
      <c r="A3" s="2" t="s">
        <v>64</v>
      </c>
      <c r="B3" s="47" t="s">
        <v>55</v>
      </c>
      <c r="C3" s="47" t="s">
        <v>0</v>
      </c>
      <c r="D3" s="47" t="s">
        <v>17</v>
      </c>
      <c r="E3" s="47" t="s">
        <v>18</v>
      </c>
      <c r="F3" s="47" t="s">
        <v>19</v>
      </c>
    </row>
    <row r="4" spans="1:6" ht="16.5" customHeight="1">
      <c r="A4" s="130">
        <v>1</v>
      </c>
      <c r="B4" s="133" t="s">
        <v>44</v>
      </c>
      <c r="C4" s="49"/>
      <c r="D4" s="49"/>
      <c r="E4" s="49"/>
      <c r="F4" s="49"/>
    </row>
    <row r="5" spans="1:6" ht="15">
      <c r="A5" s="130"/>
      <c r="B5" s="133"/>
      <c r="C5" s="50"/>
      <c r="D5" s="50"/>
      <c r="E5" s="50" t="s">
        <v>72</v>
      </c>
      <c r="F5" s="50" t="s">
        <v>72</v>
      </c>
    </row>
    <row r="6" spans="1:6" ht="15">
      <c r="A6" s="130"/>
      <c r="B6" s="133"/>
      <c r="C6" s="48"/>
      <c r="D6" s="48"/>
      <c r="E6" s="48"/>
      <c r="F6" s="48"/>
    </row>
    <row r="7" spans="1:6" ht="15">
      <c r="A7" s="130"/>
      <c r="B7" s="133"/>
      <c r="C7" s="127" t="s">
        <v>56</v>
      </c>
      <c r="D7" s="136"/>
      <c r="E7" s="55"/>
      <c r="F7" s="52"/>
    </row>
    <row r="8" spans="1:6" ht="32.25" customHeight="1">
      <c r="A8" s="59"/>
      <c r="B8" s="57"/>
      <c r="C8" s="60" t="s">
        <v>73</v>
      </c>
      <c r="D8" s="51" t="s">
        <v>74</v>
      </c>
      <c r="E8" s="61"/>
      <c r="F8" s="56"/>
    </row>
    <row r="9" spans="1:6" ht="15">
      <c r="A9" s="46"/>
      <c r="B9" s="58"/>
      <c r="C9" s="66" t="s">
        <v>75</v>
      </c>
      <c r="D9" s="66" t="s">
        <v>76</v>
      </c>
      <c r="E9" s="67">
        <v>146234.5</v>
      </c>
      <c r="F9" s="68">
        <v>95026.93</v>
      </c>
    </row>
    <row r="10" spans="1:6" ht="15">
      <c r="A10" s="46"/>
      <c r="B10" s="58"/>
      <c r="C10" s="62" t="s">
        <v>77</v>
      </c>
      <c r="D10" s="63" t="s">
        <v>74</v>
      </c>
      <c r="E10" s="64"/>
      <c r="F10" s="65"/>
    </row>
    <row r="11" spans="1:6" ht="15">
      <c r="A11" s="46">
        <v>2</v>
      </c>
      <c r="B11" s="58" t="s">
        <v>78</v>
      </c>
      <c r="C11" s="71"/>
      <c r="D11" s="72" t="s">
        <v>79</v>
      </c>
      <c r="E11" s="73">
        <v>90579.75</v>
      </c>
      <c r="F11" s="74">
        <v>73587.25</v>
      </c>
    </row>
    <row r="12" spans="1:6" ht="15">
      <c r="A12" s="46"/>
      <c r="B12" s="58" t="s">
        <v>80</v>
      </c>
      <c r="C12" s="62" t="s">
        <v>77</v>
      </c>
      <c r="D12" s="63" t="s">
        <v>74</v>
      </c>
      <c r="E12" s="64"/>
      <c r="F12" s="65"/>
    </row>
    <row r="13" spans="1:6" ht="15">
      <c r="A13" s="46"/>
      <c r="B13" s="58"/>
      <c r="C13" s="71"/>
      <c r="D13" s="72" t="s">
        <v>81</v>
      </c>
      <c r="E13" s="69">
        <v>425528.32</v>
      </c>
      <c r="F13" s="70">
        <v>377587.93</v>
      </c>
    </row>
    <row r="14" spans="1:6" ht="15" customHeight="1">
      <c r="A14" s="131"/>
      <c r="B14" s="134"/>
      <c r="C14" s="62" t="s">
        <v>77</v>
      </c>
      <c r="D14" s="63" t="s">
        <v>74</v>
      </c>
      <c r="E14" s="75"/>
      <c r="F14" s="75"/>
    </row>
    <row r="15" spans="1:6" ht="15">
      <c r="A15" s="131"/>
      <c r="B15" s="134"/>
      <c r="C15" s="71"/>
      <c r="D15" s="72" t="s">
        <v>81</v>
      </c>
      <c r="E15" s="74">
        <v>425528.32</v>
      </c>
      <c r="F15" s="74">
        <v>377587.93</v>
      </c>
    </row>
    <row r="16" spans="1:6" ht="15">
      <c r="A16" s="131"/>
      <c r="B16" s="134"/>
      <c r="C16" s="62" t="s">
        <v>77</v>
      </c>
      <c r="D16" s="63" t="s">
        <v>74</v>
      </c>
      <c r="E16" s="64"/>
      <c r="F16" s="65"/>
    </row>
    <row r="17" spans="1:6" ht="15">
      <c r="A17" s="131"/>
      <c r="B17" s="134"/>
      <c r="C17" s="71"/>
      <c r="D17" s="72" t="s">
        <v>81</v>
      </c>
      <c r="E17" s="69">
        <v>425528.32</v>
      </c>
      <c r="F17" s="70">
        <v>377587.93</v>
      </c>
    </row>
    <row r="18" spans="1:6" ht="15">
      <c r="A18" s="132"/>
      <c r="B18" s="135"/>
      <c r="C18" s="127" t="s">
        <v>56</v>
      </c>
      <c r="D18" s="129"/>
      <c r="E18" s="54">
        <v>1513399.2100000002</v>
      </c>
      <c r="F18" s="55">
        <v>1301377.97</v>
      </c>
    </row>
    <row r="19" spans="1:6" ht="15">
      <c r="A19" s="127" t="s">
        <v>59</v>
      </c>
      <c r="B19" s="128"/>
      <c r="C19" s="128"/>
      <c r="D19" s="129"/>
      <c r="E19" s="53">
        <v>1513399.2100000002</v>
      </c>
      <c r="F19" s="53">
        <v>1301377.97</v>
      </c>
    </row>
  </sheetData>
  <sheetProtection/>
  <mergeCells count="8">
    <mergeCell ref="A19:D19"/>
    <mergeCell ref="A4:A7"/>
    <mergeCell ref="A14:A18"/>
    <mergeCell ref="B1:F1"/>
    <mergeCell ref="B4:B7"/>
    <mergeCell ref="B14:B18"/>
    <mergeCell ref="C7:D7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4">
      <selection activeCell="G29" sqref="G29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21.140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100" t="s">
        <v>62</v>
      </c>
      <c r="C1" s="100"/>
      <c r="D1" s="100"/>
      <c r="E1" s="100"/>
      <c r="F1" s="100"/>
      <c r="G1" s="100"/>
      <c r="H1" s="100"/>
    </row>
    <row r="3" spans="1:8" s="34" customFormat="1" ht="27">
      <c r="A3" s="2" t="s">
        <v>64</v>
      </c>
      <c r="B3" s="33" t="s">
        <v>20</v>
      </c>
      <c r="C3" s="141" t="s">
        <v>17</v>
      </c>
      <c r="D3" s="142"/>
      <c r="E3" s="33" t="s">
        <v>18</v>
      </c>
      <c r="F3" s="33" t="s">
        <v>21</v>
      </c>
      <c r="G3" s="33" t="s">
        <v>22</v>
      </c>
      <c r="H3" s="33" t="s">
        <v>19</v>
      </c>
    </row>
    <row r="4" spans="1:8" ht="13.5">
      <c r="A4" s="23">
        <v>1</v>
      </c>
      <c r="B4" s="23">
        <v>2</v>
      </c>
      <c r="C4" s="143">
        <v>3</v>
      </c>
      <c r="D4" s="144"/>
      <c r="E4" s="23">
        <v>4</v>
      </c>
      <c r="F4" s="23">
        <v>5</v>
      </c>
      <c r="G4" s="23">
        <v>6</v>
      </c>
      <c r="H4" s="23" t="s">
        <v>47</v>
      </c>
    </row>
    <row r="5" spans="1:8" ht="18.75" customHeight="1">
      <c r="A5" s="88">
        <v>1</v>
      </c>
      <c r="B5" s="125" t="s">
        <v>46</v>
      </c>
      <c r="C5" s="25" t="s">
        <v>49</v>
      </c>
      <c r="D5" s="14" t="s">
        <v>53</v>
      </c>
      <c r="E5" s="14"/>
      <c r="F5" s="14"/>
      <c r="G5" s="14"/>
      <c r="H5" s="14"/>
    </row>
    <row r="6" spans="1:8" ht="13.5">
      <c r="A6" s="89"/>
      <c r="B6" s="125"/>
      <c r="C6" s="24" t="s">
        <v>48</v>
      </c>
      <c r="D6" s="11" t="s">
        <v>54</v>
      </c>
      <c r="E6" s="11"/>
      <c r="F6" s="11"/>
      <c r="G6" s="11"/>
      <c r="H6" s="11"/>
    </row>
    <row r="7" spans="1:8" ht="13.5">
      <c r="A7" s="90"/>
      <c r="B7" s="125"/>
      <c r="C7" s="137" t="s">
        <v>60</v>
      </c>
      <c r="D7" s="138"/>
      <c r="E7" s="40"/>
      <c r="F7" s="40"/>
      <c r="G7" s="40"/>
      <c r="H7" s="40"/>
    </row>
    <row r="8" spans="1:8" ht="13.5">
      <c r="A8" s="88">
        <v>2</v>
      </c>
      <c r="B8" s="125" t="s">
        <v>52</v>
      </c>
      <c r="C8" s="25" t="s">
        <v>50</v>
      </c>
      <c r="D8" s="14" t="s">
        <v>53</v>
      </c>
      <c r="E8" s="41">
        <v>386540</v>
      </c>
      <c r="F8" s="41">
        <v>89240</v>
      </c>
      <c r="G8" s="14"/>
      <c r="H8" s="44">
        <f>E8+F8-G8</f>
        <v>475780</v>
      </c>
    </row>
    <row r="9" spans="1:8" ht="13.5">
      <c r="A9" s="89"/>
      <c r="B9" s="125"/>
      <c r="C9" s="24" t="s">
        <v>51</v>
      </c>
      <c r="D9" s="11" t="s">
        <v>54</v>
      </c>
      <c r="E9" s="42"/>
      <c r="F9" s="11"/>
      <c r="G9" s="11"/>
      <c r="H9" s="11"/>
    </row>
    <row r="10" spans="1:8" ht="13.5">
      <c r="A10" s="90"/>
      <c r="B10" s="125"/>
      <c r="C10" s="139" t="s">
        <v>63</v>
      </c>
      <c r="D10" s="140"/>
      <c r="E10" s="43">
        <f>SUM(E8:E9)</f>
        <v>386540</v>
      </c>
      <c r="F10" s="43">
        <f>SUM(F8:F9)</f>
        <v>89240</v>
      </c>
      <c r="G10" s="40"/>
      <c r="H10" s="45">
        <f>SUM(H8:H9)</f>
        <v>475780</v>
      </c>
    </row>
    <row r="11" spans="1:8" ht="13.5">
      <c r="A11" s="26"/>
      <c r="B11" s="27"/>
      <c r="C11" s="28"/>
      <c r="D11" s="28"/>
      <c r="E11" s="29"/>
      <c r="F11" s="29"/>
      <c r="G11" s="29"/>
      <c r="H11" s="29"/>
    </row>
    <row r="12" spans="1:8" ht="13.5">
      <c r="A12" s="26"/>
      <c r="B12" s="27"/>
      <c r="C12" s="28"/>
      <c r="D12" s="28"/>
      <c r="E12" s="29"/>
      <c r="F12" s="29"/>
      <c r="G12" s="29"/>
      <c r="H12" s="29"/>
    </row>
    <row r="13" spans="1:8" ht="13.5">
      <c r="A13" s="26"/>
      <c r="B13" s="27"/>
      <c r="C13" s="28"/>
      <c r="D13" s="28"/>
      <c r="E13" s="29"/>
      <c r="F13" s="29"/>
      <c r="G13" s="29"/>
      <c r="H13" s="29"/>
    </row>
    <row r="14" spans="1:8" ht="13.5">
      <c r="A14" s="26"/>
      <c r="B14" s="27"/>
      <c r="C14" s="28"/>
      <c r="D14" s="28"/>
      <c r="E14" s="29"/>
      <c r="F14" s="29"/>
      <c r="G14" s="29"/>
      <c r="H14" s="29"/>
    </row>
    <row r="15" spans="1:8" ht="13.5">
      <c r="A15" s="26"/>
      <c r="B15" s="27"/>
      <c r="C15" s="28"/>
      <c r="D15" s="28"/>
      <c r="E15" s="29"/>
      <c r="F15" s="29"/>
      <c r="G15" s="29"/>
      <c r="H15" s="29"/>
    </row>
    <row r="16" spans="1:8" ht="13.5">
      <c r="A16" s="26"/>
      <c r="B16" s="27"/>
      <c r="C16" s="28"/>
      <c r="D16" s="28"/>
      <c r="E16" s="29"/>
      <c r="F16" s="29"/>
      <c r="G16" s="29"/>
      <c r="H16" s="29"/>
    </row>
    <row r="17" spans="1:8" ht="13.5">
      <c r="A17" s="26"/>
      <c r="B17" s="27"/>
      <c r="C17" s="28"/>
      <c r="D17" s="28"/>
      <c r="E17" s="29"/>
      <c r="F17" s="29"/>
      <c r="G17" s="29"/>
      <c r="H17" s="29"/>
    </row>
    <row r="18" spans="1:8" ht="13.5">
      <c r="A18" s="26"/>
      <c r="B18" s="27"/>
      <c r="C18" s="28"/>
      <c r="D18" s="28"/>
      <c r="E18" s="29"/>
      <c r="F18" s="29"/>
      <c r="G18" s="29"/>
      <c r="H18" s="29"/>
    </row>
    <row r="20" spans="4:5" ht="13.5">
      <c r="D20" s="22" t="s">
        <v>29</v>
      </c>
      <c r="E20" s="35" t="s">
        <v>86</v>
      </c>
    </row>
    <row r="21" ht="13.5">
      <c r="H21" s="5" t="s">
        <v>32</v>
      </c>
    </row>
    <row r="22" spans="4:8" ht="13.5">
      <c r="D22" s="22" t="s">
        <v>28</v>
      </c>
      <c r="E22" s="145" t="s">
        <v>71</v>
      </c>
      <c r="F22" s="146"/>
      <c r="H22" s="5" t="s">
        <v>30</v>
      </c>
    </row>
    <row r="24" spans="4:6" ht="13.5">
      <c r="D24" s="22" t="s">
        <v>27</v>
      </c>
      <c r="E24" s="145">
        <v>53751079</v>
      </c>
      <c r="F24" s="146"/>
    </row>
    <row r="25" ht="13.5">
      <c r="H25" s="3" t="s">
        <v>61</v>
      </c>
    </row>
    <row r="26" spans="4:8" ht="13.5">
      <c r="D26" s="22" t="s">
        <v>33</v>
      </c>
      <c r="E26" s="145" t="s">
        <v>87</v>
      </c>
      <c r="F26" s="146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Roža Poznanović</cp:lastModifiedBy>
  <cp:lastPrinted>2017-07-07T15:32:32Z</cp:lastPrinted>
  <dcterms:created xsi:type="dcterms:W3CDTF">2011-02-04T12:34:12Z</dcterms:created>
  <dcterms:modified xsi:type="dcterms:W3CDTF">2018-01-29T17:17:30Z</dcterms:modified>
  <cp:category/>
  <cp:version/>
  <cp:contentType/>
  <cp:contentStatus/>
</cp:coreProperties>
</file>