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ANALIZA POSLOVANJA 2021\Izvještaj o izvršenju financijskog plana\"/>
    </mc:Choice>
  </mc:AlternateContent>
  <bookViews>
    <workbookView xWindow="0" yWindow="0" windowWidth="38400" windowHeight="17835"/>
  </bookViews>
  <sheets>
    <sheet name="Sažetak" sheetId="8" r:id="rId1"/>
    <sheet name="Prihodi" sheetId="12" r:id="rId2"/>
    <sheet name="Rashodi" sheetId="10" r:id="rId3"/>
    <sheet name="II. POSEBNI DIO" sheetId="9" r:id="rId4"/>
  </sheets>
  <externalReferences>
    <externalReference r:id="rId5"/>
    <externalReference r:id="rId6"/>
  </externalReferences>
  <definedNames>
    <definedName name="đpđpđšpđšp" localSheetId="1">#REF!</definedName>
    <definedName name="đpđpđšpđšp" localSheetId="0">#REF!</definedName>
    <definedName name="đpđpđšpđšp">#REF!</definedName>
    <definedName name="_xlnm.Print_Titles" localSheetId="3">'II. POSEBNI DIO'!$5:$6</definedName>
    <definedName name="_xlnm.Print_Titles" localSheetId="1">Prihodi!$3:$4</definedName>
    <definedName name="_xlnm.Print_Titles" localSheetId="2">Rashodi!$3:$4</definedName>
    <definedName name="_xlnm.Print_Area" localSheetId="3">'II. POSEBNI DIO'!$A$1:$E$121</definedName>
    <definedName name="_xlnm.Print_Area" localSheetId="0">Sažetak!$A$1:$F$31</definedName>
    <definedName name="SvePozicije">'[1]Sveukupno (2)'!$A:$A</definedName>
    <definedName name="t" localSheetId="1">'[2]Plan inv.''12.cto - ID 08.11.''12'!#REF!</definedName>
    <definedName name="t" localSheetId="0">'[2]Plan inv.''12.cto - ID 08.11.''12'!#REF!</definedName>
    <definedName name="t">'[2]Plan inv.''12.cto - ID 08.11.''12'!#REF!</definedName>
    <definedName name="Ulaganja" localSheetId="1">'[2]Plan inv.''12.cto - ID 08.11.''12'!#REF!</definedName>
    <definedName name="Ulaganja" localSheetId="0">'[2]Plan inv.''12.cto - ID 08.11.''12'!#REF!</definedName>
    <definedName name="Ulaganja">'[2]Plan inv.''12.cto - ID 08.11.''12'!#REF!</definedName>
    <definedName name="Ulaganja_na_tuđoj_imovini" localSheetId="1">'[2]Plan inv.''12.cto - ID 08.11.''12'!#REF!</definedName>
    <definedName name="Ulaganja_na_tuđoj_imovini" localSheetId="0">'[2]Plan inv.''12.cto - ID 08.11.''12'!#REF!</definedName>
    <definedName name="Ulaganja_na_tuđoj_imovini">'[2]Plan inv.''12.cto - ID 08.11.''12'!#REF!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9" i="9" l="1"/>
  <c r="E118" i="9"/>
  <c r="E117" i="9"/>
  <c r="E114" i="9"/>
  <c r="E103" i="9"/>
  <c r="E100" i="9"/>
  <c r="E95" i="9"/>
  <c r="E93" i="9"/>
  <c r="E89" i="9"/>
  <c r="E87" i="9"/>
  <c r="E84" i="9"/>
  <c r="E58" i="9"/>
  <c r="E53" i="9"/>
  <c r="E52" i="9"/>
  <c r="E51" i="9"/>
  <c r="E49" i="9"/>
  <c r="E43" i="9"/>
  <c r="E41" i="9"/>
  <c r="E16" i="9"/>
  <c r="E12" i="9"/>
  <c r="E11" i="9"/>
  <c r="E10" i="9"/>
  <c r="E9" i="9"/>
  <c r="E8" i="9"/>
  <c r="E7" i="9"/>
  <c r="G92" i="10" l="1"/>
  <c r="G91" i="10"/>
  <c r="G90" i="10"/>
  <c r="G86" i="10"/>
  <c r="G73" i="10"/>
  <c r="G69" i="10"/>
  <c r="G68" i="10"/>
  <c r="G61" i="10"/>
  <c r="G59" i="10"/>
  <c r="G55" i="10"/>
  <c r="G53" i="10"/>
  <c r="G49" i="10"/>
  <c r="G22" i="10"/>
  <c r="G17" i="10"/>
  <c r="G16" i="10"/>
  <c r="G15" i="10"/>
  <c r="G11" i="10"/>
  <c r="G10" i="10"/>
  <c r="G9" i="10"/>
  <c r="G8" i="10"/>
  <c r="G7" i="10"/>
  <c r="G6" i="10"/>
  <c r="G5" i="10"/>
  <c r="C21" i="8" l="1"/>
  <c r="C18" i="8"/>
  <c r="C22" i="8" l="1"/>
  <c r="C31" i="8" s="1"/>
  <c r="G17" i="12"/>
  <c r="G16" i="12"/>
  <c r="G15" i="12"/>
  <c r="G5" i="12"/>
  <c r="F5" i="12"/>
  <c r="F31" i="12"/>
  <c r="F30" i="12"/>
  <c r="F29" i="12"/>
  <c r="F28" i="12"/>
  <c r="F27" i="12"/>
  <c r="F26" i="12"/>
  <c r="F25" i="12"/>
  <c r="F24" i="12"/>
  <c r="F23" i="12"/>
  <c r="F21" i="12"/>
  <c r="F20" i="12"/>
  <c r="F17" i="12"/>
  <c r="F16" i="12"/>
  <c r="F15" i="12"/>
  <c r="G30" i="12"/>
  <c r="G27" i="12"/>
  <c r="G25" i="12"/>
  <c r="G21" i="12"/>
  <c r="G11" i="12"/>
  <c r="G10" i="12"/>
  <c r="G9" i="12"/>
  <c r="G8" i="12"/>
  <c r="G7" i="12"/>
  <c r="G6" i="12"/>
  <c r="F11" i="12"/>
  <c r="F10" i="12"/>
  <c r="F9" i="12"/>
  <c r="F8" i="12"/>
  <c r="F7" i="12"/>
  <c r="F6" i="12"/>
  <c r="F5" i="10"/>
  <c r="E5" i="10"/>
  <c r="D5" i="10"/>
  <c r="C5" i="10"/>
  <c r="B5" i="10"/>
  <c r="F15" i="10"/>
  <c r="F78" i="10"/>
  <c r="F64" i="10"/>
  <c r="F63" i="10"/>
  <c r="F92" i="10"/>
  <c r="F91" i="10"/>
  <c r="F90" i="10"/>
  <c r="F88" i="10"/>
  <c r="F87" i="10"/>
  <c r="F86" i="10"/>
  <c r="F84" i="10"/>
  <c r="F82" i="10"/>
  <c r="F81" i="10"/>
  <c r="F80" i="10"/>
  <c r="F77" i="10"/>
  <c r="F76" i="10"/>
  <c r="F75" i="10"/>
  <c r="F74" i="10"/>
  <c r="F73" i="10"/>
  <c r="F72" i="10"/>
  <c r="F69" i="10"/>
  <c r="F68" i="10"/>
  <c r="F67" i="10"/>
  <c r="F66" i="10"/>
  <c r="F65" i="10"/>
  <c r="F62" i="10"/>
  <c r="F61" i="10"/>
  <c r="F60" i="10"/>
  <c r="F59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1" i="10"/>
  <c r="F10" i="10"/>
  <c r="F9" i="10"/>
  <c r="F8" i="10"/>
  <c r="F7" i="10"/>
  <c r="F6" i="10"/>
  <c r="B21" i="8"/>
  <c r="D21" i="8"/>
  <c r="E18" i="8"/>
  <c r="D18" i="8"/>
  <c r="B18" i="8"/>
  <c r="F16" i="8"/>
  <c r="B22" i="8" l="1"/>
  <c r="B31" i="8" s="1"/>
  <c r="F30" i="8"/>
  <c r="F29" i="8"/>
  <c r="E21" i="8"/>
  <c r="F20" i="8" l="1"/>
  <c r="E22" i="8"/>
  <c r="F21" i="8"/>
  <c r="F19" i="8"/>
  <c r="D22" i="8" l="1"/>
  <c r="D31" i="8" s="1"/>
  <c r="F18" i="8"/>
  <c r="E31" i="8"/>
  <c r="F22" i="8" l="1"/>
</calcChain>
</file>

<file path=xl/sharedStrings.xml><?xml version="1.0" encoding="utf-8"?>
<sst xmlns="http://schemas.openxmlformats.org/spreadsheetml/2006/main" count="291" uniqueCount="144">
  <si>
    <t>RASHODI PREMA EKONOMSKOJ KLASIFIKACIJI</t>
  </si>
  <si>
    <t>BROJČANA OZNAKA I NAZIV</t>
  </si>
  <si>
    <t xml:space="preserve">Indeks </t>
  </si>
  <si>
    <t>RASHODI</t>
  </si>
  <si>
    <t>3 Rashodi poslovanja</t>
  </si>
  <si>
    <t>31 Rashodi za zaposlene</t>
  </si>
  <si>
    <t>3111 Plaće za redovan rad</t>
  </si>
  <si>
    <t>3121 Ostali rashodi za zaposlene</t>
  </si>
  <si>
    <t>3131 Doprinosi za mirovinsko osiguranje</t>
  </si>
  <si>
    <t>3132 Doprinosi za obvezno zdravstveno osiguranje</t>
  </si>
  <si>
    <t>32 Materijalni rashodi</t>
  </si>
  <si>
    <t>3211 Službena putovanja</t>
  </si>
  <si>
    <t>3212 Naknade za prijevoz, za rad na terenu i odvojeni život</t>
  </si>
  <si>
    <t>3213 Stručno usavršavanje zaposlenika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</si>
  <si>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</si>
  <si>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</si>
  <si>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</si>
  <si>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</si>
  <si>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</si>
  <si>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</si>
  <si>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</si>
  <si>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</si>
  <si>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</si>
  <si>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</si>
  <si>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</si>
  <si>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</si>
  <si>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</si>
  <si>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</si>
  <si>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</si>
  <si>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>3241 Naknade troškova osobama izvan radnog odnosa</t>
  </si>
  <si>
    <t>3291 Naknade za rad predstavničkih i izvršnih tijela, povjerenstava i slično</t>
  </si>
  <si>
    <t>3292 Premije osiguranja</t>
  </si>
  <si>
    <t>3293 Reprezentacija</t>
  </si>
  <si>
    <t>3294 Članarine</t>
  </si>
  <si>
    <t>3295 Pristojbe i naknade</t>
  </si>
  <si>
    <t>3296 Troškovi sudskih postupaka</t>
  </si>
  <si>
    <t>3299 Ostali nespomenuti rashodi poslovanja</t>
  </si>
  <si>
    <t>34 Financijski rashodi</t>
  </si>
  <si>
    <t>3431 Bankarske usluge i usluge platnog prometa</t>
  </si>
  <si>
    <t>3432 Negativne tečajne razlike i razlike zbog primjene valutne klauzule</t>
  </si>
  <si>
    <t>3433 Zatezne kamate</t>
  </si>
  <si>
    <t>35 Subvencije</t>
  </si>
  <si>
    <t>3512 Subvencije trgovačkim društvima u jav. sek.</t>
  </si>
  <si>
    <t>36 Pomoći dane u inozemstvo i unutar općeg proračuna</t>
  </si>
  <si>
    <t>3631 Tekuće pomoći unutar općeg proračuna</t>
  </si>
  <si>
    <t>3661 Tekuće pomoći proračunskim korisnicima drugih proračuna</t>
  </si>
  <si>
    <t>3691 Tekući prijenosi između proračunskih korisnika istog proračuna</t>
  </si>
  <si>
    <t>37 Naknade građanima i kućanstvima na temelju osiguranja i druge naknade</t>
  </si>
  <si>
    <t>3721 Naknade građanima i kućanstvima u novcu</t>
  </si>
  <si>
    <t>38 Ostali rashodi</t>
  </si>
  <si>
    <t>3811 Tekuće donacije u novcu</t>
  </si>
  <si>
    <t>3831 Naknade šteta pravnim i fizičkim osobama</t>
  </si>
  <si>
    <t>3833 Naknade šteta zaposlenicima</t>
  </si>
  <si>
    <t>3835 Ostale kazne</t>
  </si>
  <si>
    <t>4 Rashodi za nabavu nefinancijske imovine</t>
  </si>
  <si>
    <t>41 Rashodi za nabavu neproizvedene dugotrajne imovine</t>
  </si>
  <si>
    <t>4111 Zemljište</t>
  </si>
  <si>
    <t>4124 Ostala prava</t>
  </si>
  <si>
    <t>42 Rashodi za nabavu proizvedene dugotrajne imovine</t>
  </si>
  <si>
    <t>4214 Ostali građevinski objekti</t>
  </si>
  <si>
    <t>4221 Uredska oprema i namještaj</t>
  </si>
  <si>
    <t>4222 Komunikacijska oprema</t>
  </si>
  <si>
    <t>4223 Oprema za održavanje i zaštitu</t>
  </si>
  <si>
    <t>4225 Instrumenti, uređaji i strojevi</t>
  </si>
  <si>
    <t>4227 Uređaji, strojevi i oprema za ostale namjene</t>
  </si>
  <si>
    <t>4231 Prijevozna sredstva u cestovnom prometu</t>
  </si>
  <si>
    <t>4233 Prijevozna sredstva u pomorskom i riječnom prometu</t>
  </si>
  <si>
    <t>4244 Ostale nespomenute izložbene vrijednosti</t>
  </si>
  <si>
    <t>4262 Ulaganja u računalne programe</t>
  </si>
  <si>
    <t>45 Rashodi za dodatna ulaganja na nefinancijskoj imovini</t>
  </si>
  <si>
    <t>4511 Dodatna ulaganja na građevinskim objektima</t>
  </si>
  <si>
    <t>4521 Dodatna ulaganja na postrojenjima i opremi</t>
  </si>
  <si>
    <t>PRIHODI PREMA EKONOMSKOJ KLASIFIKACIJI</t>
  </si>
  <si>
    <t>6 Prihodi poslovanja</t>
  </si>
  <si>
    <t>63 Pomoći iz inozemstva (darovnice) i od subjekata unutar općeg proračuna</t>
  </si>
  <si>
    <t>6342 Kapitalne pomoći od ostalih subjekata unutar općeg proračuna</t>
  </si>
  <si>
    <t>6392 Kapitalni prijenosi između proračunskih korisnika istog proračuna</t>
  </si>
  <si>
    <t>64 Prihodi od imovine</t>
  </si>
  <si>
    <t>6413 Kamate na oročena sredstva i depozite po viđenju</t>
  </si>
  <si>
    <t>6414 Prihodi od zateznih kamata</t>
  </si>
  <si>
    <t>6415 Prihodi od pozitivnih tečajnih razlika i razlika zbog primjene valutne klauzule</t>
  </si>
  <si>
    <t>6526 Ostali nespomenuti prihodi</t>
  </si>
  <si>
    <t>66 Prihodi od prodaje proizvoda i robe te pruženih usluga i prihodi od donacija te povrati po protestiranim jamstvima</t>
  </si>
  <si>
    <t>6614 Prihodi od prodaje proizvoda i robe</t>
  </si>
  <si>
    <t>6615 Prihodi od pruženih usluga</t>
  </si>
  <si>
    <t>68 Kazne, upravne mjere i ostali prihodi</t>
  </si>
  <si>
    <t>6831 Ostali prihodi</t>
  </si>
  <si>
    <t>I. OPĆI DIO</t>
  </si>
  <si>
    <t>A. RAČUN PRIHODA I RASHODA</t>
  </si>
  <si>
    <t>6 PRIHODI POSLOVANJA</t>
  </si>
  <si>
    <t>UKUPNI PRIHODI</t>
  </si>
  <si>
    <t>3 RASHODI POSLOVANJA</t>
  </si>
  <si>
    <t>4 RASHODI ZA NABAVU NEFINANCIJSKE IMOVINE</t>
  </si>
  <si>
    <t>UKUPNI RASHODI</t>
  </si>
  <si>
    <t>B. RAČUN FINANCIRANJA</t>
  </si>
  <si>
    <t>PRIJENOS SREDSTAVA IZ PRETHODNE GODINE</t>
  </si>
  <si>
    <t>VIŠAK / MANJAK</t>
  </si>
  <si>
    <t>RAZLIKA - VIŠAK / MANJAK</t>
  </si>
  <si>
    <t>3401 ZAŠTITA PRIRODE</t>
  </si>
  <si>
    <t>A779047 ADMINISTRACIJA I UPRAVLJANJE (IZ EVIDENCIJSKIH PRIHODA)</t>
  </si>
  <si>
    <t>Izvor: 31 Vlastiti prihodi</t>
  </si>
  <si>
    <t>Izvor: 43 Ostali prihodi za posebne namjene</t>
  </si>
  <si>
    <t>Izvor: 52 Ostale pomoći</t>
  </si>
  <si>
    <t>II. POSEBNI DIO</t>
  </si>
  <si>
    <t>Izvor: 3 Vlastiti prihodi</t>
  </si>
  <si>
    <t>Izvor: 4 Prihodi posebne namjene</t>
  </si>
  <si>
    <t>Izvor: 5 Pomoći</t>
  </si>
  <si>
    <t>RASHODI PREMA IZVORIMA FINANCIRANJA</t>
  </si>
  <si>
    <t>RASHODI PREMA FUNKCIJSKOJ KLASIFIKACIJI</t>
  </si>
  <si>
    <t>05 ZAŠTITA OKOLIŠA</t>
  </si>
  <si>
    <t>054 Zaštita bioraznolikosti i krajolika</t>
  </si>
  <si>
    <t>PRIHODI PREMA IZVORIMA FINANCIRANJA</t>
  </si>
  <si>
    <t>PRIJENOS SREDSTAVA U SLJEDEĆU GODINU</t>
  </si>
  <si>
    <t>Godišnji izvještaj o izvršenju financijskog plana Javne ustanove "Nacionalni park Plitvička jezera" za 2021. godinu</t>
  </si>
  <si>
    <t>Financijski plan Javne ustanove "Nacionalni park Plitvička jezera" za 2021. godinu ostvaren je kako slijedi:</t>
  </si>
  <si>
    <t>OSTVARENJE/ IZVRŠENJE                  2021.</t>
  </si>
  <si>
    <t>IZVRŠENJE PRIHODA</t>
  </si>
  <si>
    <t>IZVRŠENJE RASHODA</t>
  </si>
  <si>
    <t>65 Prihodi od upravnih i administrativnih pristojbi, pristojbi po posebnim propisima i naknada</t>
  </si>
  <si>
    <t>OSTVARENJE/ IZVRŠENJE                  2020.</t>
  </si>
  <si>
    <t>5=4/3*100</t>
  </si>
  <si>
    <t>7 PRIHODI OD PRODAJE NEFINANCIJSKE IMOVINE</t>
  </si>
  <si>
    <t>TEKUĆI PLAN
2021.</t>
  </si>
  <si>
    <t>IZVORNI PLAN
2021.</t>
  </si>
  <si>
    <t>IZVRŠENJE PO IZVORIMA FINANCIRANJA, EKONOMSKOJ I PROGRAMSKOJ KLASIFIKACIJI</t>
  </si>
  <si>
    <t>7=5/4*100</t>
  </si>
  <si>
    <t>INDEKS</t>
  </si>
  <si>
    <t>6=5/2*100</t>
  </si>
  <si>
    <t>3812 Tekuće donacije u naravi</t>
  </si>
  <si>
    <t>3821 Kapitalne donacije neprofitnim organizacijama</t>
  </si>
  <si>
    <t>4123 Licence</t>
  </si>
  <si>
    <t>4224 Medicinska i laboratorijska oprema</t>
  </si>
  <si>
    <t>4263 Umjetnička, literarna i znanstvena djela</t>
  </si>
  <si>
    <t>Izvor: 7 Prihodi od prodaje ili zamjene nefinancijske imovine i naknade s naslova osiguranja</t>
  </si>
  <si>
    <t>Izvor: 71 Prihodi od prodaje ili zamjene nefinancijske imovine i naknade s naslova osiguranja</t>
  </si>
  <si>
    <t>6341 Tekuće pomoći od ostalih subjekata unutar općeg proračuna</t>
  </si>
  <si>
    <t>7 Prihodi od prodaje nefinancijske imovine</t>
  </si>
  <si>
    <t>72 Prihodi od prodaje proizvedene dugotrajne imovine</t>
  </si>
  <si>
    <t>7221 Uredska oprema i namještaj</t>
  </si>
  <si>
    <t>7227 Uređaji, strojevi i oprema za ostale namjene</t>
  </si>
  <si>
    <t>7231 Prijevozna sredstva u cestovnom prometu</t>
  </si>
  <si>
    <t>6=5/4*100</t>
  </si>
  <si>
    <t xml:space="preserve">                   Na temelju članka 86. stavka 3. Zakona o proračunu (Narodne novine, broj 144/21), članka 134. stavka 1. podstavka 10. Zakona o zaštiti prirode („Narodne novine", br. 80/13., 15/18., 14/19. i 127/19.), članka 14. stavka 1. podstavka 12. Statuta Javne ustanove "Nacionalni park Plitvička jezera" (Klasa: 011-01/04-01/56, Urbroj: 517-04-14-5 od 28. svibnja 2014. godine) i članka 24. Poslovnika o radu Upravnog vijeća Javne ustanove „Nacionalni park Plitvička jezera“, Upravno vijeće Javne ustanove "Nacionalni park Plitvička jezera" je na 26. e-sjednici održanoj dana 31.ožujka 2022. godine donijelo Odluku o usvajanju godišnjeg izvještaja o izvršenju financijskog plana za 2021. godinu koji se nalazi u nastavku.</t>
  </si>
  <si>
    <t>(KLASA: 003-03/22-06/05; URBROJ: 2125/84-01/4-22-2)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</si>
</sst>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charset val="238"/>
      <scheme val="minor"/>
    </font>
    <font>
      <sz val="9"/>
      <color theme="1"/>
      <name val="Verdana"/>
      <family val="2"/>
      <charset val="238"/>
    </font>
    <font>
      <sz val="9"/>
      <color rgb="FF000000"/>
      <name val="Verdana"/>
      <family val="2"/>
      <charset val="238"/>
    </font>
    <font>
      <b/>
      <sz val="10"/>
      <color rgb="FFFFFFFF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MS Sans Serif"/>
      <charset val="238"/>
    </font>
    <font>
      <b/>
      <sz val="10"/>
      <color rgb="FF0000FF"/>
      <name val="Arial"/>
      <family val="2"/>
      <charset val="238"/>
    </font>
    <font>
      <b/>
      <sz val="12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rgb="FF000000"/>
      <name val="Arial"/>
      <family val="2"/>
      <charset val="238"/>
    </font>
    <font>
      <sz val="9"/>
      <color rgb="FFFF0000"/>
      <name val="Verdana"/>
      <family val="2"/>
      <charset val="238"/>
    </font>
    <font>
      <sz val="9"/>
      <name val="Verdana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7">
    <xf numFmtId="0" fontId="0" fillId="0" borderId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4" applyNumberFormat="0" applyAlignment="0" applyProtection="0"/>
    <xf numFmtId="0" fontId="18" fillId="8" borderId="5" applyNumberFormat="0" applyAlignment="0" applyProtection="0"/>
    <xf numFmtId="0" fontId="19" fillId="8" borderId="4" applyNumberFormat="0" applyAlignment="0" applyProtection="0"/>
    <xf numFmtId="0" fontId="20" fillId="0" borderId="6" applyNumberFormat="0" applyFill="0" applyAlignment="0" applyProtection="0"/>
    <xf numFmtId="0" fontId="21" fillId="9" borderId="7" applyNumberFormat="0" applyAlignment="0" applyProtection="0"/>
    <xf numFmtId="0" fontId="22" fillId="0" borderId="0" applyNumberFormat="0" applyFill="0" applyBorder="0" applyAlignment="0" applyProtection="0"/>
    <xf numFmtId="0" fontId="9" fillId="10" borderId="8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25" fillId="34" borderId="0" applyNumberFormat="0" applyBorder="0" applyAlignment="0" applyProtection="0"/>
    <xf numFmtId="0" fontId="9" fillId="0" borderId="0"/>
    <xf numFmtId="0" fontId="8" fillId="0" borderId="0"/>
    <xf numFmtId="0" fontId="26" fillId="0" borderId="0"/>
    <xf numFmtId="0" fontId="8" fillId="0" borderId="0"/>
    <xf numFmtId="0" fontId="9" fillId="0" borderId="0"/>
  </cellStyleXfs>
  <cellXfs count="66">
    <xf numFmtId="0" fontId="0" fillId="0" borderId="0" xfId="0"/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2" borderId="0" xfId="0" applyFont="1" applyFill="1" applyAlignment="1">
      <alignment horizontal="left" indent="1"/>
    </xf>
    <xf numFmtId="0" fontId="2" fillId="3" borderId="0" xfId="0" applyFont="1" applyFill="1" applyAlignment="1">
      <alignment horizontal="left" indent="1"/>
    </xf>
    <xf numFmtId="0" fontId="5" fillId="3" borderId="0" xfId="0" applyFont="1" applyFill="1" applyBorder="1" applyAlignment="1">
      <alignment horizontal="left" wrapText="1" indent="1"/>
    </xf>
    <xf numFmtId="0" fontId="2" fillId="3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3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6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4" fontId="7" fillId="3" borderId="10" xfId="0" applyNumberFormat="1" applyFont="1" applyFill="1" applyBorder="1" applyAlignment="1">
      <alignment horizontal="right" vertical="center" wrapText="1" indent="1"/>
    </xf>
    <xf numFmtId="2" fontId="7" fillId="3" borderId="10" xfId="0" applyNumberFormat="1" applyFont="1" applyFill="1" applyBorder="1" applyAlignment="1">
      <alignment horizontal="right" vertical="center" wrapText="1" indent="1"/>
    </xf>
    <xf numFmtId="4" fontId="5" fillId="3" borderId="10" xfId="0" applyNumberFormat="1" applyFont="1" applyFill="1" applyBorder="1" applyAlignment="1">
      <alignment horizontal="right" vertical="center" wrapText="1" indent="1"/>
    </xf>
    <xf numFmtId="2" fontId="5" fillId="3" borderId="10" xfId="0" applyNumberFormat="1" applyFont="1" applyFill="1" applyBorder="1" applyAlignment="1">
      <alignment horizontal="right" vertical="center" wrapText="1" indent="1"/>
    </xf>
    <xf numFmtId="0" fontId="5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wrapText="1"/>
    </xf>
    <xf numFmtId="4" fontId="3" fillId="2" borderId="10" xfId="0" applyNumberFormat="1" applyFont="1" applyFill="1" applyBorder="1" applyAlignment="1">
      <alignment horizontal="right" wrapText="1" indent="1"/>
    </xf>
    <xf numFmtId="0" fontId="5" fillId="3" borderId="10" xfId="0" applyFont="1" applyFill="1" applyBorder="1" applyAlignment="1">
      <alignment horizontal="left" wrapText="1"/>
    </xf>
    <xf numFmtId="4" fontId="5" fillId="3" borderId="10" xfId="0" applyNumberFormat="1" applyFont="1" applyFill="1" applyBorder="1" applyAlignment="1">
      <alignment horizontal="right" wrapText="1" indent="1"/>
    </xf>
    <xf numFmtId="0" fontId="5" fillId="3" borderId="10" xfId="0" applyFont="1" applyFill="1" applyBorder="1" applyAlignment="1">
      <alignment horizontal="right" wrapText="1" indent="1"/>
    </xf>
    <xf numFmtId="0" fontId="4" fillId="2" borderId="10" xfId="0" applyFont="1" applyFill="1" applyBorder="1" applyAlignment="1">
      <alignment horizontal="left" wrapText="1"/>
    </xf>
    <xf numFmtId="4" fontId="4" fillId="2" borderId="10" xfId="0" applyNumberFormat="1" applyFont="1" applyFill="1" applyBorder="1" applyAlignment="1">
      <alignment horizontal="right" wrapText="1" indent="1"/>
    </xf>
    <xf numFmtId="2" fontId="4" fillId="2" borderId="10" xfId="0" applyNumberFormat="1" applyFont="1" applyFill="1" applyBorder="1" applyAlignment="1">
      <alignment horizontal="right" wrapText="1" indent="1"/>
    </xf>
    <xf numFmtId="0" fontId="6" fillId="3" borderId="10" xfId="0" applyFont="1" applyFill="1" applyBorder="1" applyAlignment="1">
      <alignment horizontal="left" wrapText="1"/>
    </xf>
    <xf numFmtId="4" fontId="6" fillId="3" borderId="10" xfId="0" applyNumberFormat="1" applyFont="1" applyFill="1" applyBorder="1" applyAlignment="1">
      <alignment horizontal="right" wrapText="1" indent="1"/>
    </xf>
    <xf numFmtId="2" fontId="6" fillId="3" borderId="10" xfId="0" applyNumberFormat="1" applyFont="1" applyFill="1" applyBorder="1" applyAlignment="1">
      <alignment horizontal="right" wrapText="1" indent="1"/>
    </xf>
    <xf numFmtId="0" fontId="8" fillId="3" borderId="10" xfId="0" applyFont="1" applyFill="1" applyBorder="1" applyAlignment="1">
      <alignment horizontal="left" wrapText="1"/>
    </xf>
    <xf numFmtId="0" fontId="8" fillId="3" borderId="10" xfId="0" applyFont="1" applyFill="1" applyBorder="1" applyAlignment="1">
      <alignment horizontal="left" wrapText="1" indent="1"/>
    </xf>
    <xf numFmtId="2" fontId="8" fillId="3" borderId="10" xfId="0" applyNumberFormat="1" applyFont="1" applyFill="1" applyBorder="1" applyAlignment="1">
      <alignment horizontal="left" wrapText="1" indent="1"/>
    </xf>
    <xf numFmtId="4" fontId="8" fillId="3" borderId="10" xfId="0" applyNumberFormat="1" applyFont="1" applyFill="1" applyBorder="1" applyAlignment="1">
      <alignment horizontal="right" wrapText="1" indent="1"/>
    </xf>
    <xf numFmtId="2" fontId="8" fillId="3" borderId="10" xfId="0" applyNumberFormat="1" applyFont="1" applyFill="1" applyBorder="1" applyAlignment="1">
      <alignment horizontal="right" wrapText="1" indent="1"/>
    </xf>
    <xf numFmtId="0" fontId="6" fillId="3" borderId="10" xfId="0" applyFont="1" applyFill="1" applyBorder="1" applyAlignment="1">
      <alignment horizontal="right" wrapText="1" indent="1"/>
    </xf>
    <xf numFmtId="0" fontId="8" fillId="3" borderId="10" xfId="0" applyFont="1" applyFill="1" applyBorder="1" applyAlignment="1">
      <alignment horizontal="right" wrapText="1" indent="1"/>
    </xf>
    <xf numFmtId="0" fontId="7" fillId="3" borderId="10" xfId="0" applyFont="1" applyFill="1" applyBorder="1" applyAlignment="1">
      <alignment horizontal="left" wrapText="1"/>
    </xf>
    <xf numFmtId="0" fontId="7" fillId="3" borderId="10" xfId="0" applyFont="1" applyFill="1" applyBorder="1" applyAlignment="1">
      <alignment horizontal="left" wrapText="1" indent="1"/>
    </xf>
    <xf numFmtId="4" fontId="7" fillId="3" borderId="10" xfId="0" applyNumberFormat="1" applyFont="1" applyFill="1" applyBorder="1" applyAlignment="1">
      <alignment horizontal="right" wrapText="1" indent="1"/>
    </xf>
    <xf numFmtId="4" fontId="27" fillId="3" borderId="10" xfId="0" applyNumberFormat="1" applyFont="1" applyFill="1" applyBorder="1" applyAlignment="1">
      <alignment horizontal="right" wrapText="1" indent="1"/>
    </xf>
    <xf numFmtId="0" fontId="31" fillId="0" borderId="0" xfId="0" applyFont="1" applyAlignment="1">
      <alignment horizontal="left" indent="1"/>
    </xf>
    <xf numFmtId="0" fontId="32" fillId="0" borderId="0" xfId="0" applyFont="1" applyAlignment="1">
      <alignment horizontal="left" indent="1"/>
    </xf>
    <xf numFmtId="0" fontId="5" fillId="3" borderId="10" xfId="0" applyFont="1" applyFill="1" applyBorder="1" applyAlignment="1">
      <alignment horizontal="left"/>
    </xf>
    <xf numFmtId="0" fontId="7" fillId="3" borderId="10" xfId="0" applyFont="1" applyFill="1" applyBorder="1" applyAlignment="1">
      <alignment horizontal="left"/>
    </xf>
    <xf numFmtId="2" fontId="7" fillId="3" borderId="10" xfId="0" applyNumberFormat="1" applyFont="1" applyFill="1" applyBorder="1" applyAlignment="1">
      <alignment horizontal="right" wrapText="1" indent="1"/>
    </xf>
    <xf numFmtId="0" fontId="3" fillId="2" borderId="10" xfId="0" applyFont="1" applyFill="1" applyBorder="1" applyAlignment="1">
      <alignment horizontal="left"/>
    </xf>
    <xf numFmtId="0" fontId="27" fillId="3" borderId="10" xfId="0" applyFont="1" applyFill="1" applyBorder="1" applyAlignment="1">
      <alignment horizontal="left"/>
    </xf>
    <xf numFmtId="4" fontId="0" fillId="0" borderId="0" xfId="0" applyNumberFormat="1" applyAlignment="1">
      <alignment horizontal="right" indent="1"/>
    </xf>
    <xf numFmtId="2" fontId="5" fillId="3" borderId="10" xfId="0" applyNumberFormat="1" applyFont="1" applyFill="1" applyBorder="1" applyAlignment="1">
      <alignment horizontal="right" wrapText="1" indent="1"/>
    </xf>
    <xf numFmtId="2" fontId="3" fillId="2" borderId="10" xfId="0" applyNumberFormat="1" applyFont="1" applyFill="1" applyBorder="1" applyAlignment="1">
      <alignment horizontal="right" wrapText="1" indent="1"/>
    </xf>
    <xf numFmtId="2" fontId="7" fillId="3" borderId="10" xfId="0" applyNumberFormat="1" applyFont="1" applyFill="1" applyBorder="1" applyAlignment="1">
      <alignment horizontal="left" wrapText="1" indent="1"/>
    </xf>
    <xf numFmtId="2" fontId="27" fillId="3" borderId="10" xfId="0" applyNumberFormat="1" applyFont="1" applyFill="1" applyBorder="1" applyAlignment="1">
      <alignment horizontal="right" wrapText="1" indent="1"/>
    </xf>
    <xf numFmtId="0" fontId="7" fillId="3" borderId="10" xfId="0" applyFont="1" applyFill="1" applyBorder="1" applyAlignment="1">
      <alignment horizontal="left" vertical="center"/>
    </xf>
    <xf numFmtId="0" fontId="8" fillId="0" borderId="0" xfId="0" applyFont="1" applyAlignment="1">
      <alignment horizontal="justify" vertical="center" wrapText="1"/>
    </xf>
    <xf numFmtId="0" fontId="33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33" fillId="0" borderId="0" xfId="0" applyFont="1" applyAlignment="1">
      <alignment horizontal="center" wrapText="1"/>
    </xf>
  </cellXfs>
  <cellStyles count="47">
    <cellStyle name="20% - Isticanje1" xfId="19" builtinId="30" customBuiltin="1"/>
    <cellStyle name="20% - Isticanje2" xfId="23" builtinId="34" customBuiltin="1"/>
    <cellStyle name="20% - Isticanje3" xfId="27" builtinId="38" customBuiltin="1"/>
    <cellStyle name="20% - Isticanje4" xfId="31" builtinId="42" customBuiltin="1"/>
    <cellStyle name="20% - Isticanje5" xfId="35" builtinId="46" customBuiltin="1"/>
    <cellStyle name="20% - Isticanje6" xfId="39" builtinId="50" customBuiltin="1"/>
    <cellStyle name="40% - Isticanje1" xfId="20" builtinId="31" customBuiltin="1"/>
    <cellStyle name="40% - Isticanje2" xfId="24" builtinId="35" customBuiltin="1"/>
    <cellStyle name="40% - Isticanje3" xfId="28" builtinId="39" customBuiltin="1"/>
    <cellStyle name="40% - Isticanje4" xfId="32" builtinId="43" customBuiltin="1"/>
    <cellStyle name="40% - Isticanje5" xfId="36" builtinId="47" customBuiltin="1"/>
    <cellStyle name="40% - Isticanje6" xfId="40" builtinId="51" customBuiltin="1"/>
    <cellStyle name="60% - Isticanje1" xfId="21" builtinId="32" customBuiltin="1"/>
    <cellStyle name="60% - Isticanje2" xfId="25" builtinId="36" customBuiltin="1"/>
    <cellStyle name="60% - Isticanje3" xfId="29" builtinId="40" customBuiltin="1"/>
    <cellStyle name="60% - Isticanje4" xfId="33" builtinId="44" customBuiltin="1"/>
    <cellStyle name="60% - Isticanje5" xfId="37" builtinId="48" customBuiltin="1"/>
    <cellStyle name="60% - Isticanje6" xfId="41" builtinId="52" customBuiltin="1"/>
    <cellStyle name="Bilješka" xfId="15" builtinId="10" customBuiltin="1"/>
    <cellStyle name="Dobro" xfId="6" builtinId="26" customBuiltin="1"/>
    <cellStyle name="Isticanje1" xfId="18" builtinId="29" customBuiltin="1"/>
    <cellStyle name="Isticanje2" xfId="22" builtinId="33" customBuiltin="1"/>
    <cellStyle name="Isticanje3" xfId="26" builtinId="37" customBuiltin="1"/>
    <cellStyle name="Isticanje4" xfId="30" builtinId="41" customBuiltin="1"/>
    <cellStyle name="Isticanje5" xfId="34" builtinId="45" customBuiltin="1"/>
    <cellStyle name="Isticanje6" xfId="38" builtinId="49" customBuiltin="1"/>
    <cellStyle name="Izlaz" xfId="10" builtinId="21" customBuiltin="1"/>
    <cellStyle name="Izračun" xfId="11" builtinId="22" customBuiltin="1"/>
    <cellStyle name="Loše" xfId="7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8" builtinId="28" customBuiltin="1"/>
    <cellStyle name="Normal 2 2" xfId="43"/>
    <cellStyle name="Normal_PrihodiIRashodiAnalitika 2003 2 2" xfId="45"/>
    <cellStyle name="Normalno" xfId="0" builtinId="0"/>
    <cellStyle name="Normalno 2 3" xfId="44"/>
    <cellStyle name="Normalno 5" xfId="42"/>
    <cellStyle name="Normalno 5 3" xfId="46"/>
    <cellStyle name="Povezana ćelija" xfId="12" builtinId="24" customBuiltin="1"/>
    <cellStyle name="Provjera ćelije" xfId="13" builtinId="23" customBuiltin="1"/>
    <cellStyle name="Tekst objašnjenja" xfId="16" builtinId="53" customBuiltin="1"/>
    <cellStyle name="Tekst upozorenja" xfId="14" builtinId="11" customBuiltin="1"/>
    <cellStyle name="Ukupni zbroj" xfId="17" builtinId="25" customBuiltin="1"/>
    <cellStyle name="Unos" xfId="9" builtinId="2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76199</xdr:rowOff>
    </xdr:from>
    <xdr:ext cx="6258597" cy="600075"/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76199"/>
          <a:ext cx="6258597" cy="60007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abas\Documents\Pozdrav%20i%20tebi\Plan%202017-elementi\PLAN%20'17%20tablic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%20dokumenti/PLANSKI%20ELEMENTI%20('12)/PLAN%202012ID%20-%203.%20Izmjene%20i%20dopune%20poslovnog%20plana%2010.10.2012/Plan%20investiranja,%20inv.odr&#382;.,%20ut.mat.'12%20-%2010.10.2012.g.I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'16"/>
      <sheetName val="Graf'15"/>
      <sheetName val="fr '16"/>
      <sheetName val="fr '15"/>
      <sheetName val="rash'16"/>
      <sheetName val="rash'15"/>
      <sheetName val="PR '16"/>
      <sheetName val="PR '15"/>
      <sheetName val="Sveukupno (2)"/>
      <sheetName val="Sveukupno"/>
      <sheetName val="usporedna"/>
      <sheetName val="rad"/>
      <sheetName val="pl'17 FP prih tabl.13 i 14"/>
      <sheetName val="pl'17 FP rash tabl.15"/>
      <sheetName val="pl'17 PR"/>
      <sheetName val="Graf'17"/>
      <sheetName val="udio službi"/>
      <sheetName val="List2"/>
      <sheetName val="4 plan 2018. i 2019."/>
      <sheetName val="Plan 2018. i 2019."/>
      <sheetName val="Li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6">
          <cell r="A6" t="str">
            <v>6.</v>
          </cell>
        </row>
        <row r="7">
          <cell r="A7" t="str">
            <v>63.</v>
          </cell>
        </row>
        <row r="8">
          <cell r="A8" t="str">
            <v>632.</v>
          </cell>
        </row>
        <row r="9">
          <cell r="A9" t="str">
            <v>6324.</v>
          </cell>
        </row>
        <row r="10">
          <cell r="A10" t="str">
            <v>63241.</v>
          </cell>
        </row>
        <row r="11">
          <cell r="A11" t="str">
            <v>64.</v>
          </cell>
        </row>
        <row r="12">
          <cell r="A12" t="str">
            <v>641.</v>
          </cell>
        </row>
        <row r="13">
          <cell r="A13" t="str">
            <v>6413.</v>
          </cell>
        </row>
        <row r="14">
          <cell r="A14" t="str">
            <v>64132.</v>
          </cell>
        </row>
        <row r="15">
          <cell r="A15" t="str">
            <v>6414.</v>
          </cell>
        </row>
        <row r="16">
          <cell r="A16" t="str">
            <v>64143.</v>
          </cell>
        </row>
        <row r="17">
          <cell r="A17" t="str">
            <v>6415.</v>
          </cell>
        </row>
        <row r="18">
          <cell r="A18" t="str">
            <v>64151.</v>
          </cell>
        </row>
        <row r="19">
          <cell r="A19" t="str">
            <v>64151.1.</v>
          </cell>
        </row>
        <row r="20">
          <cell r="A20" t="str">
            <v>642.</v>
          </cell>
        </row>
        <row r="21">
          <cell r="A21" t="str">
            <v>6422.</v>
          </cell>
        </row>
        <row r="22">
          <cell r="A22" t="str">
            <v>66151.11.</v>
          </cell>
        </row>
        <row r="23">
          <cell r="A23" t="str">
            <v>66151.10.</v>
          </cell>
        </row>
        <row r="24">
          <cell r="A24" t="str">
            <v>6425.</v>
          </cell>
        </row>
        <row r="25">
          <cell r="A25" t="str">
            <v>64251.</v>
          </cell>
        </row>
        <row r="26">
          <cell r="A26" t="str">
            <v>65.</v>
          </cell>
        </row>
        <row r="27">
          <cell r="A27" t="str">
            <v>652.</v>
          </cell>
        </row>
        <row r="28">
          <cell r="A28" t="str">
            <v>6526.</v>
          </cell>
        </row>
        <row r="29">
          <cell r="A29" t="str">
            <v>65264.</v>
          </cell>
        </row>
        <row r="30">
          <cell r="A30" t="str">
            <v>66.</v>
          </cell>
        </row>
        <row r="31">
          <cell r="A31" t="str">
            <v>661.</v>
          </cell>
        </row>
        <row r="32">
          <cell r="A32" t="str">
            <v>6614.</v>
          </cell>
        </row>
        <row r="33">
          <cell r="A33" t="str">
            <v>66142.</v>
          </cell>
        </row>
        <row r="34">
          <cell r="A34" t="str">
            <v>6615.</v>
          </cell>
        </row>
        <row r="35">
          <cell r="A35" t="str">
            <v>66151.</v>
          </cell>
        </row>
        <row r="36">
          <cell r="A36" t="str">
            <v>66151.1.</v>
          </cell>
        </row>
        <row r="37">
          <cell r="A37" t="str">
            <v>66151.1.1</v>
          </cell>
        </row>
        <row r="38">
          <cell r="A38" t="str">
            <v>66151.1.2.</v>
          </cell>
        </row>
        <row r="39">
          <cell r="A39" t="str">
            <v>66151.2.</v>
          </cell>
        </row>
        <row r="40">
          <cell r="A40" t="str">
            <v>66151.3.</v>
          </cell>
        </row>
        <row r="41">
          <cell r="A41" t="str">
            <v>66151.4.</v>
          </cell>
        </row>
        <row r="42">
          <cell r="A42" t="str">
            <v>66151.5.</v>
          </cell>
        </row>
        <row r="43">
          <cell r="A43" t="str">
            <v>66151.6.</v>
          </cell>
        </row>
        <row r="44">
          <cell r="A44" t="str">
            <v>66151.7.</v>
          </cell>
        </row>
        <row r="45">
          <cell r="A45" t="str">
            <v>66151.8.</v>
          </cell>
        </row>
        <row r="46">
          <cell r="A46" t="str">
            <v>66151.9.</v>
          </cell>
        </row>
        <row r="47">
          <cell r="A47" t="str">
            <v>66151.13.</v>
          </cell>
        </row>
        <row r="48">
          <cell r="A48" t="str">
            <v>66151.14.</v>
          </cell>
        </row>
        <row r="49">
          <cell r="A49" t="str">
            <v>66151.12.</v>
          </cell>
        </row>
        <row r="50">
          <cell r="A50" t="str">
            <v>663.</v>
          </cell>
        </row>
        <row r="51">
          <cell r="A51" t="str">
            <v>6631.</v>
          </cell>
        </row>
        <row r="52">
          <cell r="A52" t="str">
            <v>66312.</v>
          </cell>
        </row>
        <row r="53">
          <cell r="A53" t="str">
            <v>67.</v>
          </cell>
        </row>
        <row r="54">
          <cell r="A54" t="str">
            <v>671.</v>
          </cell>
        </row>
        <row r="55">
          <cell r="A55" t="str">
            <v>6711.</v>
          </cell>
        </row>
        <row r="56">
          <cell r="A56" t="str">
            <v>67111.</v>
          </cell>
        </row>
        <row r="57">
          <cell r="A57" t="str">
            <v>6713.</v>
          </cell>
        </row>
        <row r="58">
          <cell r="A58" t="str">
            <v>67131.</v>
          </cell>
        </row>
        <row r="59">
          <cell r="A59" t="str">
            <v>68.</v>
          </cell>
        </row>
        <row r="60">
          <cell r="A60" t="str">
            <v>681.</v>
          </cell>
        </row>
        <row r="61">
          <cell r="A61" t="str">
            <v>6819.</v>
          </cell>
        </row>
        <row r="62">
          <cell r="A62" t="str">
            <v>6819.</v>
          </cell>
        </row>
        <row r="63">
          <cell r="A63" t="str">
            <v>683.</v>
          </cell>
        </row>
        <row r="64">
          <cell r="A64" t="str">
            <v>6831.</v>
          </cell>
        </row>
        <row r="65">
          <cell r="A65" t="str">
            <v>6831.</v>
          </cell>
        </row>
        <row r="67">
          <cell r="A67" t="str">
            <v>3.</v>
          </cell>
        </row>
        <row r="68">
          <cell r="A68" t="str">
            <v>31.</v>
          </cell>
        </row>
        <row r="69">
          <cell r="A69" t="str">
            <v>311.</v>
          </cell>
        </row>
        <row r="70">
          <cell r="A70" t="str">
            <v>3111.</v>
          </cell>
        </row>
        <row r="71">
          <cell r="A71" t="str">
            <v>31111.</v>
          </cell>
        </row>
        <row r="72">
          <cell r="A72" t="str">
            <v>31111.1.</v>
          </cell>
        </row>
        <row r="73">
          <cell r="A73" t="str">
            <v>31111.2.</v>
          </cell>
        </row>
        <row r="74">
          <cell r="A74" t="str">
            <v>31111.3.</v>
          </cell>
        </row>
        <row r="75">
          <cell r="A75" t="str">
            <v>31113.</v>
          </cell>
        </row>
        <row r="76">
          <cell r="A76" t="str">
            <v>3112.</v>
          </cell>
        </row>
        <row r="77">
          <cell r="A77" t="str">
            <v>31126.</v>
          </cell>
        </row>
        <row r="78">
          <cell r="A78" t="str">
            <v>31129.</v>
          </cell>
        </row>
        <row r="79">
          <cell r="A79" t="str">
            <v>312.</v>
          </cell>
        </row>
        <row r="80">
          <cell r="A80" t="str">
            <v>3121.</v>
          </cell>
        </row>
        <row r="81">
          <cell r="A81" t="str">
            <v>31212.</v>
          </cell>
        </row>
        <row r="82">
          <cell r="A82" t="str">
            <v>31213.</v>
          </cell>
        </row>
        <row r="83">
          <cell r="A83" t="str">
            <v>31214.</v>
          </cell>
        </row>
        <row r="84">
          <cell r="A84" t="str">
            <v>31215.</v>
          </cell>
        </row>
        <row r="85">
          <cell r="A85" t="str">
            <v>31216.</v>
          </cell>
        </row>
        <row r="86">
          <cell r="A86" t="str">
            <v>31219.</v>
          </cell>
        </row>
        <row r="87">
          <cell r="A87" t="str">
            <v>313.</v>
          </cell>
        </row>
        <row r="88">
          <cell r="A88" t="str">
            <v>3131.</v>
          </cell>
        </row>
        <row r="89">
          <cell r="A89" t="str">
            <v>31311.</v>
          </cell>
        </row>
        <row r="90">
          <cell r="A90" t="str">
            <v>3132.</v>
          </cell>
        </row>
        <row r="91">
          <cell r="A91" t="str">
            <v>31321.</v>
          </cell>
        </row>
        <row r="92">
          <cell r="A92" t="str">
            <v>31322.</v>
          </cell>
        </row>
        <row r="93">
          <cell r="A93" t="str">
            <v>3133.</v>
          </cell>
        </row>
        <row r="94">
          <cell r="A94" t="str">
            <v>31332.</v>
          </cell>
        </row>
        <row r="95">
          <cell r="A95" t="str">
            <v>31333.</v>
          </cell>
        </row>
        <row r="96">
          <cell r="A96" t="str">
            <v>32.</v>
          </cell>
        </row>
        <row r="97">
          <cell r="A97" t="str">
            <v>321.</v>
          </cell>
        </row>
        <row r="98">
          <cell r="A98" t="str">
            <v>3211.</v>
          </cell>
        </row>
        <row r="99">
          <cell r="A99" t="str">
            <v>32111.</v>
          </cell>
        </row>
        <row r="100">
          <cell r="A100" t="str">
            <v>32112.</v>
          </cell>
        </row>
        <row r="101">
          <cell r="A101" t="str">
            <v>32113.</v>
          </cell>
        </row>
        <row r="102">
          <cell r="A102" t="str">
            <v>32114.</v>
          </cell>
        </row>
        <row r="103">
          <cell r="A103" t="str">
            <v>32115.</v>
          </cell>
        </row>
        <row r="104">
          <cell r="A104" t="str">
            <v>32116.</v>
          </cell>
        </row>
        <row r="105">
          <cell r="A105" t="str">
            <v>32119.</v>
          </cell>
        </row>
        <row r="106">
          <cell r="A106" t="str">
            <v>3212.</v>
          </cell>
        </row>
        <row r="107">
          <cell r="A107" t="str">
            <v>32121.</v>
          </cell>
        </row>
        <row r="108">
          <cell r="A108" t="str">
            <v>32123.</v>
          </cell>
        </row>
        <row r="109">
          <cell r="A109" t="str">
            <v>3213.</v>
          </cell>
        </row>
        <row r="110">
          <cell r="A110" t="str">
            <v>32131.</v>
          </cell>
        </row>
        <row r="111">
          <cell r="A111" t="str">
            <v>32132.</v>
          </cell>
        </row>
        <row r="112">
          <cell r="A112" t="str">
            <v>3214.</v>
          </cell>
        </row>
        <row r="113">
          <cell r="A113" t="str">
            <v>32141.</v>
          </cell>
        </row>
        <row r="114">
          <cell r="A114" t="str">
            <v>32149.</v>
          </cell>
        </row>
        <row r="115">
          <cell r="A115" t="str">
            <v>322.</v>
          </cell>
        </row>
        <row r="116">
          <cell r="A116" t="str">
            <v>3221.</v>
          </cell>
        </row>
        <row r="117">
          <cell r="A117" t="str">
            <v>32211.</v>
          </cell>
        </row>
        <row r="118">
          <cell r="A118" t="str">
            <v>32212.</v>
          </cell>
        </row>
        <row r="119">
          <cell r="A119" t="str">
            <v>32214.</v>
          </cell>
        </row>
        <row r="120">
          <cell r="A120" t="str">
            <v>32216.</v>
          </cell>
        </row>
        <row r="121">
          <cell r="A121" t="str">
            <v>32219.</v>
          </cell>
        </row>
        <row r="122">
          <cell r="A122" t="str">
            <v>32219.1.</v>
          </cell>
        </row>
        <row r="123">
          <cell r="A123" t="str">
            <v>32219.2.</v>
          </cell>
        </row>
        <row r="124">
          <cell r="A124" t="str">
            <v>32219.3.</v>
          </cell>
        </row>
        <row r="125">
          <cell r="A125" t="str">
            <v>32219.4.</v>
          </cell>
        </row>
        <row r="126">
          <cell r="A126" t="str">
            <v>32219.5.</v>
          </cell>
        </row>
        <row r="127">
          <cell r="A127" t="str">
            <v>3222.</v>
          </cell>
        </row>
        <row r="128">
          <cell r="A128" t="str">
            <v>32224.</v>
          </cell>
        </row>
        <row r="129">
          <cell r="A129" t="str">
            <v>32229.</v>
          </cell>
        </row>
        <row r="130">
          <cell r="A130" t="str">
            <v>32225.</v>
          </cell>
        </row>
        <row r="131">
          <cell r="A131" t="str">
            <v>32223.</v>
          </cell>
        </row>
        <row r="132">
          <cell r="A132" t="str">
            <v>32223.1.</v>
          </cell>
        </row>
        <row r="133">
          <cell r="A133" t="str">
            <v>32223.2.</v>
          </cell>
        </row>
        <row r="134">
          <cell r="A134" t="str">
            <v>3223.</v>
          </cell>
        </row>
        <row r="135">
          <cell r="A135" t="str">
            <v>32231.</v>
          </cell>
        </row>
        <row r="136">
          <cell r="A136" t="str">
            <v>32233.</v>
          </cell>
        </row>
        <row r="137">
          <cell r="A137" t="str">
            <v>32234.1.</v>
          </cell>
        </row>
        <row r="138">
          <cell r="A138" t="str">
            <v>32234.2.</v>
          </cell>
        </row>
        <row r="139">
          <cell r="A139" t="str">
            <v>32234.3.</v>
          </cell>
        </row>
        <row r="140">
          <cell r="A140" t="str">
            <v>32234.4.</v>
          </cell>
        </row>
        <row r="141">
          <cell r="A141" t="str">
            <v>32239.</v>
          </cell>
        </row>
        <row r="142">
          <cell r="A142" t="str">
            <v>3224.</v>
          </cell>
        </row>
        <row r="143">
          <cell r="A143" t="str">
            <v>32241.</v>
          </cell>
        </row>
        <row r="144">
          <cell r="A144" t="str">
            <v>32242.</v>
          </cell>
        </row>
        <row r="145">
          <cell r="A145" t="str">
            <v>32243.</v>
          </cell>
        </row>
        <row r="146">
          <cell r="A146" t="str">
            <v>32244.</v>
          </cell>
        </row>
        <row r="147">
          <cell r="A147" t="str">
            <v>3225.</v>
          </cell>
        </row>
        <row r="148">
          <cell r="A148" t="str">
            <v>32251.</v>
          </cell>
        </row>
        <row r="149">
          <cell r="A149" t="str">
            <v>32252.</v>
          </cell>
        </row>
        <row r="150">
          <cell r="A150" t="str">
            <v>3227.</v>
          </cell>
        </row>
        <row r="151">
          <cell r="A151" t="str">
            <v>32271.</v>
          </cell>
        </row>
        <row r="152">
          <cell r="A152" t="str">
            <v>323.</v>
          </cell>
        </row>
        <row r="153">
          <cell r="A153" t="str">
            <v>3231.</v>
          </cell>
        </row>
        <row r="154">
          <cell r="A154" t="str">
            <v>32311.</v>
          </cell>
        </row>
        <row r="155">
          <cell r="A155" t="str">
            <v>32311.1.</v>
          </cell>
        </row>
        <row r="156">
          <cell r="A156" t="str">
            <v>32312.</v>
          </cell>
        </row>
        <row r="157">
          <cell r="A157" t="str">
            <v>32313.</v>
          </cell>
        </row>
        <row r="158">
          <cell r="A158" t="str">
            <v>32314.</v>
          </cell>
        </row>
        <row r="159">
          <cell r="A159" t="str">
            <v>32319.</v>
          </cell>
        </row>
        <row r="160">
          <cell r="A160" t="str">
            <v>3232.</v>
          </cell>
        </row>
        <row r="161">
          <cell r="A161" t="str">
            <v>32321.</v>
          </cell>
        </row>
        <row r="162">
          <cell r="A162" t="str">
            <v>32321.1.</v>
          </cell>
        </row>
        <row r="163">
          <cell r="A163" t="str">
            <v>32321.2.</v>
          </cell>
        </row>
        <row r="164">
          <cell r="A164" t="str">
            <v>32322.</v>
          </cell>
        </row>
        <row r="165">
          <cell r="A165" t="str">
            <v>32322.1.</v>
          </cell>
        </row>
        <row r="166">
          <cell r="A166" t="str">
            <v>32322.2.</v>
          </cell>
        </row>
        <row r="167">
          <cell r="A167" t="str">
            <v>32323.</v>
          </cell>
        </row>
        <row r="168">
          <cell r="A168" t="str">
            <v>32323.1.</v>
          </cell>
        </row>
        <row r="169">
          <cell r="A169" t="str">
            <v>32323.2.</v>
          </cell>
        </row>
        <row r="170">
          <cell r="A170" t="str">
            <v>32329.</v>
          </cell>
        </row>
        <row r="171">
          <cell r="A171" t="str">
            <v>3233.</v>
          </cell>
        </row>
        <row r="172">
          <cell r="A172" t="str">
            <v>32331.</v>
          </cell>
        </row>
        <row r="173">
          <cell r="A173" t="str">
            <v>32332.</v>
          </cell>
        </row>
        <row r="174">
          <cell r="A174" t="str">
            <v>32333.</v>
          </cell>
        </row>
        <row r="175">
          <cell r="A175" t="str">
            <v>32334.</v>
          </cell>
        </row>
        <row r="176">
          <cell r="A176" t="str">
            <v>32339.</v>
          </cell>
        </row>
        <row r="177">
          <cell r="A177" t="str">
            <v>3234.</v>
          </cell>
        </row>
        <row r="178">
          <cell r="A178" t="str">
            <v>32341.</v>
          </cell>
        </row>
        <row r="179">
          <cell r="A179" t="str">
            <v>32342.</v>
          </cell>
        </row>
        <row r="180">
          <cell r="A180" t="str">
            <v>32343.</v>
          </cell>
        </row>
        <row r="181">
          <cell r="A181" t="str">
            <v>32344.</v>
          </cell>
        </row>
        <row r="182">
          <cell r="A182" t="str">
            <v>32349.</v>
          </cell>
        </row>
        <row r="183">
          <cell r="A183" t="str">
            <v>3235.</v>
          </cell>
        </row>
        <row r="184">
          <cell r="A184" t="str">
            <v>32352.</v>
          </cell>
        </row>
        <row r="185">
          <cell r="A185" t="str">
            <v>32353.</v>
          </cell>
        </row>
        <row r="186">
          <cell r="A186" t="str">
            <v>32354.</v>
          </cell>
        </row>
        <row r="187">
          <cell r="A187" t="str">
            <v>32355.</v>
          </cell>
        </row>
        <row r="188">
          <cell r="A188" t="str">
            <v>32359.</v>
          </cell>
        </row>
        <row r="189">
          <cell r="A189" t="str">
            <v>3236.</v>
          </cell>
        </row>
        <row r="190">
          <cell r="A190" t="str">
            <v>32361.</v>
          </cell>
        </row>
        <row r="191">
          <cell r="A191" t="str">
            <v>32362.</v>
          </cell>
        </row>
        <row r="192">
          <cell r="A192" t="str">
            <v>32363.</v>
          </cell>
        </row>
        <row r="193">
          <cell r="A193" t="str">
            <v>32369.</v>
          </cell>
        </row>
        <row r="194">
          <cell r="A194" t="str">
            <v>32369.1.</v>
          </cell>
        </row>
        <row r="195">
          <cell r="A195" t="str">
            <v>32369.2.</v>
          </cell>
        </row>
        <row r="196">
          <cell r="A196" t="str">
            <v>3237.</v>
          </cell>
        </row>
        <row r="197">
          <cell r="A197" t="str">
            <v>32371.</v>
          </cell>
        </row>
        <row r="198">
          <cell r="A198" t="str">
            <v>32372.</v>
          </cell>
        </row>
        <row r="199">
          <cell r="A199" t="str">
            <v>32373.</v>
          </cell>
        </row>
        <row r="200">
          <cell r="A200" t="str">
            <v>32374.</v>
          </cell>
        </row>
        <row r="201">
          <cell r="A201" t="str">
            <v>32375.</v>
          </cell>
        </row>
        <row r="202">
          <cell r="A202" t="str">
            <v>32376.</v>
          </cell>
        </row>
        <row r="203">
          <cell r="A203" t="str">
            <v>32377.</v>
          </cell>
        </row>
        <row r="204">
          <cell r="A204" t="str">
            <v>32377.1.</v>
          </cell>
        </row>
        <row r="205">
          <cell r="A205" t="str">
            <v>32378.</v>
          </cell>
        </row>
        <row r="206">
          <cell r="A206" t="str">
            <v>32379.</v>
          </cell>
        </row>
        <row r="207">
          <cell r="A207" t="str">
            <v>3238.</v>
          </cell>
        </row>
        <row r="208">
          <cell r="A208" t="str">
            <v>32381.</v>
          </cell>
        </row>
        <row r="209">
          <cell r="A209" t="str">
            <v>3239.</v>
          </cell>
        </row>
        <row r="210">
          <cell r="A210" t="str">
            <v>32391.</v>
          </cell>
        </row>
        <row r="211">
          <cell r="A211" t="str">
            <v>32393.</v>
          </cell>
        </row>
        <row r="212">
          <cell r="A212" t="str">
            <v>32394.</v>
          </cell>
        </row>
        <row r="213">
          <cell r="A213" t="str">
            <v>32395.</v>
          </cell>
        </row>
        <row r="214">
          <cell r="A214" t="str">
            <v>32395.1.</v>
          </cell>
        </row>
        <row r="215">
          <cell r="A215" t="str">
            <v>32396.</v>
          </cell>
        </row>
        <row r="216">
          <cell r="A216" t="str">
            <v>32399.</v>
          </cell>
        </row>
        <row r="217">
          <cell r="A217" t="str">
            <v>324.</v>
          </cell>
        </row>
        <row r="218">
          <cell r="A218" t="str">
            <v>3241.</v>
          </cell>
        </row>
        <row r="219">
          <cell r="A219" t="str">
            <v>32411.</v>
          </cell>
        </row>
        <row r="220">
          <cell r="A220" t="str">
            <v>32412.</v>
          </cell>
        </row>
        <row r="221">
          <cell r="A221" t="str">
            <v>329.</v>
          </cell>
        </row>
        <row r="222">
          <cell r="A222" t="str">
            <v>3291.</v>
          </cell>
        </row>
        <row r="223">
          <cell r="A223" t="str">
            <v>32911.</v>
          </cell>
        </row>
        <row r="224">
          <cell r="A224" t="str">
            <v>32914.</v>
          </cell>
        </row>
        <row r="225">
          <cell r="A225" t="str">
            <v>3292.</v>
          </cell>
        </row>
        <row r="226">
          <cell r="A226" t="str">
            <v>32921.</v>
          </cell>
        </row>
        <row r="227">
          <cell r="A227" t="str">
            <v>32921.1.</v>
          </cell>
        </row>
        <row r="228">
          <cell r="A228" t="str">
            <v>32922.</v>
          </cell>
        </row>
        <row r="229">
          <cell r="A229" t="str">
            <v>32923.</v>
          </cell>
        </row>
        <row r="230">
          <cell r="A230" t="str">
            <v>3293.</v>
          </cell>
        </row>
        <row r="231">
          <cell r="A231" t="str">
            <v>32931.</v>
          </cell>
        </row>
        <row r="232">
          <cell r="A232" t="str">
            <v>3294.</v>
          </cell>
        </row>
        <row r="233">
          <cell r="A233" t="str">
            <v>32941.</v>
          </cell>
        </row>
        <row r="234">
          <cell r="A234" t="str">
            <v>32942.</v>
          </cell>
        </row>
        <row r="235">
          <cell r="A235" t="str">
            <v>3295.</v>
          </cell>
        </row>
        <row r="236">
          <cell r="A236" t="str">
            <v>32951.</v>
          </cell>
        </row>
        <row r="237">
          <cell r="A237" t="str">
            <v>32952.</v>
          </cell>
        </row>
        <row r="238">
          <cell r="A238" t="str">
            <v>32953.</v>
          </cell>
        </row>
        <row r="239">
          <cell r="A239" t="str">
            <v>32955.</v>
          </cell>
        </row>
        <row r="240">
          <cell r="A240" t="str">
            <v>32959.</v>
          </cell>
        </row>
        <row r="241">
          <cell r="A241" t="str">
            <v>32959.1.</v>
          </cell>
        </row>
        <row r="242">
          <cell r="A242" t="str">
            <v>32959.2.</v>
          </cell>
        </row>
        <row r="243">
          <cell r="A243" t="str">
            <v>32959.3.</v>
          </cell>
        </row>
        <row r="244">
          <cell r="A244" t="str">
            <v>32959.4.</v>
          </cell>
        </row>
        <row r="245">
          <cell r="A245" t="str">
            <v>32959.5.</v>
          </cell>
        </row>
        <row r="246">
          <cell r="A246" t="str">
            <v>32959.6.</v>
          </cell>
        </row>
        <row r="247">
          <cell r="A247" t="str">
            <v>32959.7.</v>
          </cell>
        </row>
        <row r="248">
          <cell r="A248" t="str">
            <v>32959.8.</v>
          </cell>
        </row>
        <row r="249">
          <cell r="A249" t="str">
            <v>32959.9.</v>
          </cell>
        </row>
        <row r="250">
          <cell r="A250" t="str">
            <v>32959.10.</v>
          </cell>
        </row>
        <row r="251">
          <cell r="A251" t="str">
            <v>32959.11.</v>
          </cell>
        </row>
        <row r="252">
          <cell r="A252" t="str">
            <v>32959.12.</v>
          </cell>
        </row>
        <row r="253">
          <cell r="A253" t="str">
            <v>3296.</v>
          </cell>
        </row>
        <row r="254">
          <cell r="A254" t="str">
            <v>32961.</v>
          </cell>
        </row>
        <row r="255">
          <cell r="A255" t="str">
            <v>3299.</v>
          </cell>
        </row>
        <row r="256">
          <cell r="A256" t="str">
            <v>32999.</v>
          </cell>
        </row>
        <row r="257">
          <cell r="A257" t="str">
            <v>32999.1.</v>
          </cell>
        </row>
        <row r="258">
          <cell r="A258" t="str">
            <v>32999.2.</v>
          </cell>
        </row>
        <row r="259">
          <cell r="A259" t="str">
            <v>32999.3.</v>
          </cell>
        </row>
        <row r="260">
          <cell r="A260" t="str">
            <v>32999.4.</v>
          </cell>
        </row>
        <row r="261">
          <cell r="A261" t="str">
            <v>32999.5.</v>
          </cell>
        </row>
        <row r="262">
          <cell r="A262" t="str">
            <v>32999.6.</v>
          </cell>
        </row>
        <row r="263">
          <cell r="A263" t="str">
            <v>32999.7.</v>
          </cell>
        </row>
        <row r="264">
          <cell r="A264" t="str">
            <v>32999.8.</v>
          </cell>
        </row>
        <row r="265">
          <cell r="A265" t="str">
            <v>32999.9.</v>
          </cell>
        </row>
        <row r="266">
          <cell r="A266" t="str">
            <v>32999.10.</v>
          </cell>
        </row>
        <row r="267">
          <cell r="A267" t="str">
            <v>34.</v>
          </cell>
        </row>
        <row r="268">
          <cell r="A268" t="str">
            <v>342.</v>
          </cell>
        </row>
        <row r="269">
          <cell r="A269" t="str">
            <v>3423.</v>
          </cell>
        </row>
        <row r="270">
          <cell r="A270" t="str">
            <v>34233.</v>
          </cell>
        </row>
        <row r="271">
          <cell r="A271" t="str">
            <v>34233.1.</v>
          </cell>
        </row>
        <row r="272">
          <cell r="A272" t="str">
            <v>34233.2.</v>
          </cell>
        </row>
        <row r="273">
          <cell r="A273" t="str">
            <v>34233.3.</v>
          </cell>
        </row>
        <row r="274">
          <cell r="A274" t="str">
            <v>34233.4.</v>
          </cell>
        </row>
        <row r="275">
          <cell r="A275" t="str">
            <v>343.</v>
          </cell>
        </row>
        <row r="276">
          <cell r="A276" t="str">
            <v>3431.</v>
          </cell>
        </row>
        <row r="277">
          <cell r="A277" t="str">
            <v>34311.</v>
          </cell>
        </row>
        <row r="278">
          <cell r="A278" t="str">
            <v>34312.</v>
          </cell>
        </row>
        <row r="279">
          <cell r="A279" t="str">
            <v>3432.</v>
          </cell>
        </row>
        <row r="280">
          <cell r="A280" t="str">
            <v>34321.</v>
          </cell>
        </row>
        <row r="281">
          <cell r="A281" t="str">
            <v>34321.1.</v>
          </cell>
        </row>
        <row r="282">
          <cell r="A282" t="str">
            <v>3433.</v>
          </cell>
        </row>
        <row r="283">
          <cell r="A283" t="str">
            <v>34331.</v>
          </cell>
        </row>
        <row r="284">
          <cell r="A284" t="str">
            <v>34332.</v>
          </cell>
        </row>
        <row r="285">
          <cell r="A285" t="str">
            <v>34333.</v>
          </cell>
        </row>
        <row r="286">
          <cell r="A286" t="str">
            <v>34339.</v>
          </cell>
        </row>
        <row r="287">
          <cell r="A287" t="str">
            <v>3434.</v>
          </cell>
        </row>
        <row r="288">
          <cell r="A288" t="str">
            <v>34349.</v>
          </cell>
        </row>
        <row r="289">
          <cell r="A289" t="str">
            <v>36.</v>
          </cell>
        </row>
        <row r="290">
          <cell r="A290" t="str">
            <v>363.</v>
          </cell>
        </row>
        <row r="291">
          <cell r="A291" t="str">
            <v>3631.</v>
          </cell>
        </row>
        <row r="292">
          <cell r="A292" t="str">
            <v>36314.</v>
          </cell>
        </row>
        <row r="293">
          <cell r="A293" t="str">
            <v>366.</v>
          </cell>
        </row>
        <row r="294">
          <cell r="A294" t="str">
            <v>3661.</v>
          </cell>
        </row>
        <row r="295">
          <cell r="A295" t="str">
            <v>36611.</v>
          </cell>
        </row>
        <row r="296">
          <cell r="A296" t="str">
            <v>37.</v>
          </cell>
        </row>
        <row r="297">
          <cell r="A297" t="str">
            <v>372.</v>
          </cell>
        </row>
        <row r="298">
          <cell r="A298" t="str">
            <v>3721.</v>
          </cell>
        </row>
        <row r="299">
          <cell r="A299" t="str">
            <v>37215.</v>
          </cell>
        </row>
        <row r="300">
          <cell r="A300" t="str">
            <v>38.</v>
          </cell>
        </row>
        <row r="301">
          <cell r="A301" t="str">
            <v>381.</v>
          </cell>
        </row>
        <row r="302">
          <cell r="A302" t="str">
            <v>3811.</v>
          </cell>
        </row>
        <row r="303">
          <cell r="A303" t="str">
            <v>38111.</v>
          </cell>
        </row>
        <row r="304">
          <cell r="A304" t="str">
            <v>38114.</v>
          </cell>
        </row>
        <row r="305">
          <cell r="A305" t="str">
            <v>38115.</v>
          </cell>
        </row>
        <row r="306">
          <cell r="A306" t="str">
            <v>38117.</v>
          </cell>
        </row>
        <row r="307">
          <cell r="A307" t="str">
            <v>38118.</v>
          </cell>
        </row>
        <row r="308">
          <cell r="A308" t="str">
            <v>38119.</v>
          </cell>
        </row>
        <row r="309">
          <cell r="A309" t="str">
            <v>3812.</v>
          </cell>
        </row>
        <row r="310">
          <cell r="A310" t="str">
            <v>38121.</v>
          </cell>
        </row>
        <row r="311">
          <cell r="A311" t="str">
            <v>38129.</v>
          </cell>
        </row>
        <row r="312">
          <cell r="A312" t="str">
            <v>383.</v>
          </cell>
        </row>
        <row r="313">
          <cell r="A313" t="str">
            <v>3831.</v>
          </cell>
        </row>
        <row r="314">
          <cell r="A314" t="str">
            <v>38319.</v>
          </cell>
        </row>
        <row r="315">
          <cell r="A315" t="str">
            <v>3833.</v>
          </cell>
        </row>
        <row r="316">
          <cell r="A316" t="str">
            <v>38331.</v>
          </cell>
        </row>
        <row r="317">
          <cell r="A317" t="str">
            <v>3834.</v>
          </cell>
        </row>
        <row r="318">
          <cell r="A318" t="str">
            <v>38341.</v>
          </cell>
        </row>
        <row r="319">
          <cell r="A319" t="str">
            <v>3835.</v>
          </cell>
        </row>
        <row r="320">
          <cell r="A320" t="str">
            <v>38351.</v>
          </cell>
        </row>
        <row r="322">
          <cell r="A322" t="str">
            <v>7.</v>
          </cell>
        </row>
        <row r="323">
          <cell r="A323" t="str">
            <v>72.</v>
          </cell>
        </row>
        <row r="324">
          <cell r="A324" t="str">
            <v>721.</v>
          </cell>
        </row>
        <row r="325">
          <cell r="A325" t="str">
            <v>7211.</v>
          </cell>
        </row>
        <row r="326">
          <cell r="A326" t="str">
            <v>72111.</v>
          </cell>
        </row>
        <row r="327">
          <cell r="A327" t="str">
            <v>722.</v>
          </cell>
        </row>
        <row r="328">
          <cell r="A328" t="str">
            <v>7222.</v>
          </cell>
        </row>
        <row r="329">
          <cell r="A329" t="str">
            <v>72222.</v>
          </cell>
        </row>
        <row r="331">
          <cell r="A331" t="str">
            <v>4.</v>
          </cell>
        </row>
        <row r="332">
          <cell r="A332" t="str">
            <v>41.</v>
          </cell>
        </row>
        <row r="333">
          <cell r="A333" t="str">
            <v>412.</v>
          </cell>
        </row>
        <row r="334">
          <cell r="A334" t="str">
            <v>4123.</v>
          </cell>
        </row>
        <row r="335">
          <cell r="A335" t="str">
            <v>41231.</v>
          </cell>
        </row>
        <row r="336">
          <cell r="A336" t="str">
            <v>4124.</v>
          </cell>
        </row>
        <row r="337">
          <cell r="A337" t="str">
            <v>41241.</v>
          </cell>
        </row>
        <row r="338">
          <cell r="A338" t="str">
            <v>42.</v>
          </cell>
        </row>
        <row r="339">
          <cell r="A339" t="str">
            <v>421.</v>
          </cell>
        </row>
        <row r="340">
          <cell r="A340" t="str">
            <v>4212.</v>
          </cell>
        </row>
        <row r="341">
          <cell r="A341" t="str">
            <v>42125.</v>
          </cell>
        </row>
        <row r="342">
          <cell r="A342" t="str">
            <v>42129.</v>
          </cell>
        </row>
        <row r="343">
          <cell r="A343" t="str">
            <v>4213.</v>
          </cell>
        </row>
        <row r="344">
          <cell r="A344" t="str">
            <v>42134.</v>
          </cell>
        </row>
        <row r="345">
          <cell r="A345" t="str">
            <v>42139.</v>
          </cell>
        </row>
        <row r="346">
          <cell r="A346" t="str">
            <v>4214.</v>
          </cell>
        </row>
        <row r="347">
          <cell r="A347" t="str">
            <v>42145.</v>
          </cell>
        </row>
        <row r="348">
          <cell r="A348" t="str">
            <v>42146.</v>
          </cell>
        </row>
        <row r="349">
          <cell r="A349" t="str">
            <v>42149.</v>
          </cell>
        </row>
        <row r="350">
          <cell r="A350" t="str">
            <v>422.</v>
          </cell>
        </row>
        <row r="351">
          <cell r="A351" t="str">
            <v>4221.</v>
          </cell>
        </row>
        <row r="352">
          <cell r="A352" t="str">
            <v>42211.</v>
          </cell>
        </row>
        <row r="353">
          <cell r="A353" t="str">
            <v>42212.</v>
          </cell>
        </row>
        <row r="354">
          <cell r="A354" t="str">
            <v>42219.</v>
          </cell>
        </row>
        <row r="355">
          <cell r="A355" t="str">
            <v>4222.</v>
          </cell>
        </row>
        <row r="356">
          <cell r="A356" t="str">
            <v>42221.</v>
          </cell>
        </row>
        <row r="357">
          <cell r="A357" t="str">
            <v>42222.</v>
          </cell>
        </row>
        <row r="358">
          <cell r="A358" t="str">
            <v>42223.</v>
          </cell>
        </row>
        <row r="359">
          <cell r="A359" t="str">
            <v>42229.</v>
          </cell>
        </row>
        <row r="360">
          <cell r="A360" t="str">
            <v>4223.</v>
          </cell>
        </row>
        <row r="361">
          <cell r="A361" t="str">
            <v>42231.</v>
          </cell>
        </row>
        <row r="362">
          <cell r="A362" t="str">
            <v>42232.</v>
          </cell>
        </row>
        <row r="363">
          <cell r="A363" t="str">
            <v>42233.</v>
          </cell>
        </row>
        <row r="364">
          <cell r="A364" t="str">
            <v>42239.</v>
          </cell>
        </row>
        <row r="365">
          <cell r="A365" t="str">
            <v>4224.</v>
          </cell>
        </row>
        <row r="366">
          <cell r="A366" t="str">
            <v>42241.</v>
          </cell>
        </row>
        <row r="367">
          <cell r="A367" t="str">
            <v>42242.</v>
          </cell>
        </row>
        <row r="368">
          <cell r="A368" t="str">
            <v>4225.</v>
          </cell>
        </row>
        <row r="369">
          <cell r="A369" t="str">
            <v>42252.</v>
          </cell>
        </row>
        <row r="370">
          <cell r="A370" t="str">
            <v>4226.</v>
          </cell>
        </row>
        <row r="371">
          <cell r="A371" t="str">
            <v>42261.</v>
          </cell>
        </row>
        <row r="372">
          <cell r="A372" t="str">
            <v>4227.</v>
          </cell>
        </row>
        <row r="373">
          <cell r="A373" t="str">
            <v>42271.</v>
          </cell>
        </row>
        <row r="374">
          <cell r="A374" t="str">
            <v>42272.</v>
          </cell>
        </row>
        <row r="375">
          <cell r="A375" t="str">
            <v>42273.</v>
          </cell>
        </row>
        <row r="376">
          <cell r="A376" t="str">
            <v>423.</v>
          </cell>
        </row>
        <row r="377">
          <cell r="A377" t="str">
            <v>4231.</v>
          </cell>
        </row>
        <row r="378">
          <cell r="A378" t="str">
            <v>42311.</v>
          </cell>
        </row>
        <row r="379">
          <cell r="A379" t="str">
            <v>42312.</v>
          </cell>
        </row>
        <row r="380">
          <cell r="A380" t="str">
            <v>42313.</v>
          </cell>
        </row>
        <row r="381">
          <cell r="A381" t="str">
            <v>42316.</v>
          </cell>
        </row>
        <row r="382">
          <cell r="A382" t="str">
            <v>42319.</v>
          </cell>
        </row>
        <row r="383">
          <cell r="A383" t="str">
            <v>4233.</v>
          </cell>
        </row>
        <row r="384">
          <cell r="A384" t="str">
            <v>42331.</v>
          </cell>
        </row>
        <row r="385">
          <cell r="A385" t="str">
            <v>424.</v>
          </cell>
        </row>
        <row r="386">
          <cell r="A386" t="str">
            <v>4241.</v>
          </cell>
        </row>
        <row r="387">
          <cell r="A387" t="str">
            <v>42411.</v>
          </cell>
        </row>
        <row r="388">
          <cell r="A388" t="str">
            <v>4244.</v>
          </cell>
        </row>
        <row r="389">
          <cell r="A389" t="str">
            <v>42441.</v>
          </cell>
        </row>
        <row r="390">
          <cell r="A390" t="str">
            <v>426.</v>
          </cell>
        </row>
        <row r="391">
          <cell r="A391" t="str">
            <v>4262.</v>
          </cell>
        </row>
        <row r="392">
          <cell r="A392" t="str">
            <v>42621.</v>
          </cell>
        </row>
        <row r="393">
          <cell r="A393" t="str">
            <v>4263.</v>
          </cell>
        </row>
        <row r="394">
          <cell r="A394" t="str">
            <v>42637.</v>
          </cell>
        </row>
        <row r="395">
          <cell r="A395" t="str">
            <v>428.</v>
          </cell>
        </row>
        <row r="396">
          <cell r="A396" t="str">
            <v>4281.</v>
          </cell>
        </row>
        <row r="397">
          <cell r="A397" t="str">
            <v>42811.</v>
          </cell>
        </row>
        <row r="398">
          <cell r="A398" t="str">
            <v>45.</v>
          </cell>
        </row>
        <row r="399">
          <cell r="A399" t="str">
            <v>451.</v>
          </cell>
        </row>
        <row r="400">
          <cell r="A400" t="str">
            <v>4511.</v>
          </cell>
        </row>
        <row r="401">
          <cell r="A401" t="str">
            <v>45111.</v>
          </cell>
        </row>
        <row r="402">
          <cell r="A402" t="str">
            <v>452.</v>
          </cell>
        </row>
        <row r="403">
          <cell r="A403" t="str">
            <v>4521.</v>
          </cell>
        </row>
        <row r="404">
          <cell r="A404" t="str">
            <v>45211.</v>
          </cell>
        </row>
        <row r="405">
          <cell r="A405" t="str">
            <v>453.</v>
          </cell>
        </row>
        <row r="406">
          <cell r="A406" t="str">
            <v>4531.</v>
          </cell>
        </row>
        <row r="407">
          <cell r="A407" t="str">
            <v>45311.</v>
          </cell>
        </row>
        <row r="408">
          <cell r="A408" t="str">
            <v>454.</v>
          </cell>
        </row>
        <row r="409">
          <cell r="A409" t="str">
            <v>4541.</v>
          </cell>
        </row>
        <row r="410">
          <cell r="A410" t="str">
            <v>45411.</v>
          </cell>
        </row>
        <row r="412">
          <cell r="A412" t="str">
            <v>5.</v>
          </cell>
        </row>
        <row r="413">
          <cell r="A413" t="str">
            <v>51.</v>
          </cell>
        </row>
        <row r="414">
          <cell r="A414" t="str">
            <v>516.</v>
          </cell>
        </row>
        <row r="415">
          <cell r="A415" t="str">
            <v>5163.</v>
          </cell>
        </row>
        <row r="416">
          <cell r="A416" t="str">
            <v>51631.</v>
          </cell>
        </row>
      </sheetData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inv.'12.cto - ID 05.12.'12"/>
      <sheetName val="Plan inv.'12.cto - ID 08.11.'12"/>
      <sheetName val="Inv. održ'12- ID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1"/>
  <sheetViews>
    <sheetView showGridLines="0" tabSelected="1" view="pageBreakPreview" zoomScaleNormal="100" zoomScaleSheetLayoutView="100" workbookViewId="0">
      <selection activeCell="A7" sqref="A7:F7"/>
    </sheetView>
  </sheetViews>
  <sheetFormatPr defaultRowHeight="11.25" x14ac:dyDescent="0.15"/>
  <cols>
    <col min="1" max="1" width="46.5703125" style="1" bestFit="1" customWidth="1"/>
    <col min="2" max="5" width="15.85546875" style="1" customWidth="1"/>
    <col min="6" max="6" width="8" style="1" bestFit="1" customWidth="1"/>
    <col min="7" max="16384" width="9.140625" style="1"/>
  </cols>
  <sheetData>
    <row r="6" spans="1:8" ht="97.5" customHeight="1" x14ac:dyDescent="0.15">
      <c r="A6" s="58" t="s">
        <v>142</v>
      </c>
      <c r="B6" s="58"/>
      <c r="C6" s="58"/>
      <c r="D6" s="58"/>
      <c r="E6" s="58"/>
      <c r="F6" s="58"/>
    </row>
    <row r="7" spans="1:8" s="7" customFormat="1" ht="37.5" customHeight="1" x14ac:dyDescent="0.25">
      <c r="A7" s="59" t="s">
        <v>113</v>
      </c>
      <c r="B7" s="59"/>
      <c r="C7" s="59"/>
      <c r="D7" s="59"/>
      <c r="E7" s="59"/>
      <c r="F7" s="59"/>
    </row>
    <row r="8" spans="1:8" ht="19.5" customHeight="1" x14ac:dyDescent="0.2">
      <c r="A8" s="60" t="s">
        <v>143</v>
      </c>
      <c r="B8" s="60"/>
      <c r="C8" s="60"/>
      <c r="D8" s="60"/>
      <c r="E8" s="60"/>
      <c r="F8" s="60"/>
    </row>
    <row r="9" spans="1:8" x14ac:dyDescent="0.15">
      <c r="A9" s="46"/>
      <c r="B9" s="46"/>
      <c r="C9" s="46"/>
      <c r="D9" s="46"/>
      <c r="E9" s="46"/>
      <c r="F9" s="46"/>
    </row>
    <row r="10" spans="1:8" ht="12.75" x14ac:dyDescent="0.2">
      <c r="A10" s="61" t="s">
        <v>87</v>
      </c>
      <c r="B10" s="61"/>
      <c r="C10" s="61"/>
      <c r="D10" s="61"/>
      <c r="E10" s="61"/>
      <c r="F10" s="61"/>
    </row>
    <row r="11" spans="1:8" ht="45" customHeight="1" x14ac:dyDescent="0.15">
      <c r="A11" s="62" t="s">
        <v>114</v>
      </c>
      <c r="B11" s="62"/>
      <c r="C11" s="62"/>
      <c r="D11" s="62"/>
      <c r="E11" s="62"/>
      <c r="F11" s="62"/>
      <c r="G11" s="45"/>
    </row>
    <row r="12" spans="1:8" ht="12.75" x14ac:dyDescent="0.2">
      <c r="A12" s="5" t="s">
        <v>88</v>
      </c>
      <c r="B12" s="5"/>
    </row>
    <row r="14" spans="1:8" s="2" customFormat="1" ht="43.5" customHeight="1" x14ac:dyDescent="0.15">
      <c r="A14" s="13" t="s">
        <v>1</v>
      </c>
      <c r="B14" s="13" t="s">
        <v>119</v>
      </c>
      <c r="C14" s="13" t="s">
        <v>123</v>
      </c>
      <c r="D14" s="13" t="s">
        <v>122</v>
      </c>
      <c r="E14" s="13" t="s">
        <v>115</v>
      </c>
      <c r="F14" s="13" t="s">
        <v>126</v>
      </c>
      <c r="H14" s="45"/>
    </row>
    <row r="15" spans="1:8" s="4" customFormat="1" x14ac:dyDescent="0.15">
      <c r="A15" s="14">
        <v>1</v>
      </c>
      <c r="B15" s="14">
        <v>2</v>
      </c>
      <c r="C15" s="14">
        <v>3</v>
      </c>
      <c r="D15" s="14">
        <v>4</v>
      </c>
      <c r="E15" s="14">
        <v>5</v>
      </c>
      <c r="F15" s="14" t="s">
        <v>141</v>
      </c>
    </row>
    <row r="16" spans="1:8" s="6" customFormat="1" ht="18.75" customHeight="1" x14ac:dyDescent="0.25">
      <c r="A16" s="15" t="s">
        <v>89</v>
      </c>
      <c r="B16" s="17">
        <v>93659281.430000007</v>
      </c>
      <c r="C16" s="17">
        <v>233982870</v>
      </c>
      <c r="D16" s="17">
        <v>233982870</v>
      </c>
      <c r="E16" s="17">
        <v>195703258.63</v>
      </c>
      <c r="F16" s="18">
        <f>E16/D16*100</f>
        <v>83.639994085891843</v>
      </c>
    </row>
    <row r="17" spans="1:6" s="6" customFormat="1" ht="18.75" customHeight="1" x14ac:dyDescent="0.25">
      <c r="A17" s="57" t="s">
        <v>121</v>
      </c>
      <c r="B17" s="17">
        <v>462598</v>
      </c>
      <c r="C17" s="17"/>
      <c r="D17" s="17"/>
      <c r="E17" s="17"/>
      <c r="F17" s="18"/>
    </row>
    <row r="18" spans="1:6" s="6" customFormat="1" ht="18.75" customHeight="1" x14ac:dyDescent="0.25">
      <c r="A18" s="16" t="s">
        <v>90</v>
      </c>
      <c r="B18" s="19">
        <f>SUM(B16:B17)</f>
        <v>94121879.430000007</v>
      </c>
      <c r="C18" s="19">
        <f>SUM(C16:C17)</f>
        <v>233982870</v>
      </c>
      <c r="D18" s="19">
        <f>SUM(D16:D17)</f>
        <v>233982870</v>
      </c>
      <c r="E18" s="19">
        <f>SUM(E16:E17)</f>
        <v>195703258.63</v>
      </c>
      <c r="F18" s="20">
        <f t="shared" ref="F18:F22" si="0">E18/D18*100</f>
        <v>83.639994085891843</v>
      </c>
    </row>
    <row r="19" spans="1:6" s="6" customFormat="1" ht="18.75" customHeight="1" x14ac:dyDescent="0.25">
      <c r="A19" s="15" t="s">
        <v>91</v>
      </c>
      <c r="B19" s="17">
        <v>176776711.81999999</v>
      </c>
      <c r="C19" s="17">
        <v>188370802</v>
      </c>
      <c r="D19" s="17">
        <v>188370802</v>
      </c>
      <c r="E19" s="17">
        <v>166493961.86000001</v>
      </c>
      <c r="F19" s="18">
        <f t="shared" si="0"/>
        <v>88.386289219069099</v>
      </c>
    </row>
    <row r="20" spans="1:6" s="6" customFormat="1" ht="18.75" customHeight="1" x14ac:dyDescent="0.25">
      <c r="A20" s="15" t="s">
        <v>92</v>
      </c>
      <c r="B20" s="17">
        <v>44264106.479999997</v>
      </c>
      <c r="C20" s="17">
        <v>38810660</v>
      </c>
      <c r="D20" s="17">
        <v>38810660</v>
      </c>
      <c r="E20" s="17">
        <v>15920150.609999999</v>
      </c>
      <c r="F20" s="18">
        <f t="shared" si="0"/>
        <v>41.020046064663674</v>
      </c>
    </row>
    <row r="21" spans="1:6" s="6" customFormat="1" ht="18.75" customHeight="1" x14ac:dyDescent="0.25">
      <c r="A21" s="16" t="s">
        <v>93</v>
      </c>
      <c r="B21" s="19">
        <f>SUM(B19:B20)</f>
        <v>221040818.29999998</v>
      </c>
      <c r="C21" s="19">
        <f t="shared" ref="C21" si="1">SUM(C19:C20)</f>
        <v>227181462</v>
      </c>
      <c r="D21" s="19">
        <f t="shared" ref="D21:E21" si="2">SUM(D19:D20)</f>
        <v>227181462</v>
      </c>
      <c r="E21" s="19">
        <f t="shared" si="2"/>
        <v>182414112.47000003</v>
      </c>
      <c r="F21" s="20">
        <f t="shared" si="0"/>
        <v>80.29445310550912</v>
      </c>
    </row>
    <row r="22" spans="1:6" s="6" customFormat="1" ht="18.75" customHeight="1" x14ac:dyDescent="0.25">
      <c r="A22" s="16" t="s">
        <v>97</v>
      </c>
      <c r="B22" s="19">
        <f>B18-B21</f>
        <v>-126918938.86999997</v>
      </c>
      <c r="C22" s="19">
        <f>C18-C21</f>
        <v>6801408</v>
      </c>
      <c r="D22" s="19">
        <f>D18-D21</f>
        <v>6801408</v>
      </c>
      <c r="E22" s="19">
        <f>E18-E21</f>
        <v>13289146.159999967</v>
      </c>
      <c r="F22" s="20">
        <f t="shared" si="0"/>
        <v>195.38816315680469</v>
      </c>
    </row>
    <row r="23" spans="1:6" s="7" customFormat="1" x14ac:dyDescent="0.25"/>
    <row r="24" spans="1:6" s="7" customFormat="1" x14ac:dyDescent="0.25"/>
    <row r="25" spans="1:6" s="7" customFormat="1" ht="12.75" x14ac:dyDescent="0.25">
      <c r="A25" s="8" t="s">
        <v>94</v>
      </c>
      <c r="B25" s="8"/>
    </row>
    <row r="26" spans="1:6" s="7" customFormat="1" x14ac:dyDescent="0.25"/>
    <row r="27" spans="1:6" s="9" customFormat="1" ht="43.5" customHeight="1" x14ac:dyDescent="0.25">
      <c r="A27" s="13" t="s">
        <v>1</v>
      </c>
      <c r="B27" s="13" t="s">
        <v>119</v>
      </c>
      <c r="C27" s="13" t="s">
        <v>123</v>
      </c>
      <c r="D27" s="13" t="s">
        <v>122</v>
      </c>
      <c r="E27" s="13" t="s">
        <v>115</v>
      </c>
      <c r="F27" s="13" t="s">
        <v>126</v>
      </c>
    </row>
    <row r="28" spans="1:6" s="6" customFormat="1" x14ac:dyDescent="0.25">
      <c r="A28" s="14">
        <v>1</v>
      </c>
      <c r="B28" s="14">
        <v>2</v>
      </c>
      <c r="C28" s="14">
        <v>3</v>
      </c>
      <c r="D28" s="14">
        <v>4</v>
      </c>
      <c r="E28" s="14">
        <v>5</v>
      </c>
      <c r="F28" s="14" t="s">
        <v>141</v>
      </c>
    </row>
    <row r="29" spans="1:6" s="6" customFormat="1" ht="18.75" customHeight="1" x14ac:dyDescent="0.25">
      <c r="A29" s="15" t="s">
        <v>95</v>
      </c>
      <c r="B29" s="17">
        <v>430947156.32999998</v>
      </c>
      <c r="C29" s="17">
        <v>304028218</v>
      </c>
      <c r="D29" s="17">
        <v>304028218</v>
      </c>
      <c r="E29" s="17">
        <v>304028217.46000004</v>
      </c>
      <c r="F29" s="18">
        <f t="shared" ref="F29:F30" si="3">E29/D29*100</f>
        <v>99.999999822384922</v>
      </c>
    </row>
    <row r="30" spans="1:6" s="6" customFormat="1" ht="18.75" customHeight="1" x14ac:dyDescent="0.25">
      <c r="A30" s="15" t="s">
        <v>112</v>
      </c>
      <c r="B30" s="17">
        <v>-304028217.45999998</v>
      </c>
      <c r="C30" s="17">
        <v>-310829626</v>
      </c>
      <c r="D30" s="17">
        <v>-310829626</v>
      </c>
      <c r="E30" s="17">
        <v>-317317363.62</v>
      </c>
      <c r="F30" s="18">
        <f t="shared" si="3"/>
        <v>102.0872327079916</v>
      </c>
    </row>
    <row r="31" spans="1:6" s="6" customFormat="1" ht="18.75" customHeight="1" x14ac:dyDescent="0.25">
      <c r="A31" s="15" t="s">
        <v>96</v>
      </c>
      <c r="B31" s="17">
        <f>B22+B29+B30</f>
        <v>0</v>
      </c>
      <c r="C31" s="17">
        <f>C22+C29+C30</f>
        <v>0</v>
      </c>
      <c r="D31" s="17">
        <f>D22+D29+D30</f>
        <v>0</v>
      </c>
      <c r="E31" s="17">
        <f>E22+E29+E30</f>
        <v>0</v>
      </c>
      <c r="F31" s="18"/>
    </row>
  </sheetData>
  <mergeCells count="5">
    <mergeCell ref="A6:F6"/>
    <mergeCell ref="A7:F7"/>
    <mergeCell ref="A8:F8"/>
    <mergeCell ref="A10:F10"/>
    <mergeCell ref="A11:F11"/>
  </mergeCells>
  <printOptions horizontalCentered="1"/>
  <pageMargins left="0.35433070866141736" right="0.35433070866141736" top="0.59055118110236227" bottom="0.98425196850393704" header="0.51181102362204722" footer="0.51181102362204722"/>
  <pageSetup paperSize="9" orientation="landscape" r:id="rId1"/>
  <headerFooter>
    <oddFooter>&amp;C&amp;P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view="pageBreakPreview" zoomScaleNormal="100" zoomScaleSheetLayoutView="100" workbookViewId="0">
      <selection sqref="A1:G1"/>
    </sheetView>
  </sheetViews>
  <sheetFormatPr defaultRowHeight="15" x14ac:dyDescent="0.25"/>
  <cols>
    <col min="1" max="1" width="52.140625" style="12" bestFit="1" customWidth="1"/>
    <col min="2" max="5" width="15.85546875" style="12" customWidth="1"/>
    <col min="6" max="7" width="9.42578125" style="12" customWidth="1"/>
    <col min="8" max="16384" width="9.140625" style="12"/>
  </cols>
  <sheetData>
    <row r="1" spans="1:7" x14ac:dyDescent="0.25">
      <c r="A1" s="63" t="s">
        <v>116</v>
      </c>
      <c r="B1" s="63"/>
      <c r="C1" s="63"/>
      <c r="D1" s="63"/>
      <c r="E1" s="63"/>
      <c r="F1" s="63"/>
      <c r="G1" s="63"/>
    </row>
    <row r="3" spans="1:7" ht="39.75" customHeight="1" x14ac:dyDescent="0.25">
      <c r="A3" s="21" t="s">
        <v>1</v>
      </c>
      <c r="B3" s="21" t="s">
        <v>119</v>
      </c>
      <c r="C3" s="21" t="s">
        <v>123</v>
      </c>
      <c r="D3" s="21" t="s">
        <v>122</v>
      </c>
      <c r="E3" s="13" t="s">
        <v>115</v>
      </c>
      <c r="F3" s="21" t="s">
        <v>126</v>
      </c>
      <c r="G3" s="21" t="s">
        <v>126</v>
      </c>
    </row>
    <row r="4" spans="1:7" ht="11.25" customHeight="1" x14ac:dyDescent="0.25">
      <c r="A4" s="22">
        <v>1</v>
      </c>
      <c r="B4" s="22">
        <v>2</v>
      </c>
      <c r="C4" s="22">
        <v>3</v>
      </c>
      <c r="D4" s="22">
        <v>4</v>
      </c>
      <c r="E4" s="22">
        <v>5</v>
      </c>
      <c r="F4" s="22" t="s">
        <v>127</v>
      </c>
      <c r="G4" s="22" t="s">
        <v>125</v>
      </c>
    </row>
    <row r="5" spans="1:7" x14ac:dyDescent="0.25">
      <c r="A5" s="23" t="s">
        <v>111</v>
      </c>
      <c r="B5" s="24">
        <v>94121879.430000007</v>
      </c>
      <c r="C5" s="24">
        <v>233982870</v>
      </c>
      <c r="D5" s="24">
        <v>233982870</v>
      </c>
      <c r="E5" s="24">
        <v>195703258.63</v>
      </c>
      <c r="F5" s="24">
        <f>E5/B5*100</f>
        <v>207.92536211046203</v>
      </c>
      <c r="G5" s="54">
        <f>E5/D5*100</f>
        <v>83.639994085891843</v>
      </c>
    </row>
    <row r="6" spans="1:7" x14ac:dyDescent="0.25">
      <c r="A6" s="25" t="s">
        <v>104</v>
      </c>
      <c r="B6" s="26">
        <v>45949165.920000002</v>
      </c>
      <c r="C6" s="26">
        <v>104058480</v>
      </c>
      <c r="D6" s="26">
        <v>104058480</v>
      </c>
      <c r="E6" s="26">
        <v>83900652.939999998</v>
      </c>
      <c r="F6" s="26">
        <f t="shared" ref="F6:F11" si="0">E6/B6*100</f>
        <v>182.594506908081</v>
      </c>
      <c r="G6" s="53">
        <f t="shared" ref="G6:G11" si="1">E6/D6*100</f>
        <v>80.628366799130632</v>
      </c>
    </row>
    <row r="7" spans="1:7" x14ac:dyDescent="0.25">
      <c r="A7" s="25" t="s">
        <v>100</v>
      </c>
      <c r="B7" s="26">
        <v>45949165.920000002</v>
      </c>
      <c r="C7" s="26">
        <v>104058480</v>
      </c>
      <c r="D7" s="26">
        <v>104058480</v>
      </c>
      <c r="E7" s="26">
        <v>83900652.939999998</v>
      </c>
      <c r="F7" s="26">
        <f t="shared" si="0"/>
        <v>182.594506908081</v>
      </c>
      <c r="G7" s="53">
        <f t="shared" si="1"/>
        <v>80.628366799130632</v>
      </c>
    </row>
    <row r="8" spans="1:7" x14ac:dyDescent="0.25">
      <c r="A8" s="25" t="s">
        <v>105</v>
      </c>
      <c r="B8" s="26">
        <v>47360612.289999999</v>
      </c>
      <c r="C8" s="26">
        <v>129711450</v>
      </c>
      <c r="D8" s="26">
        <v>129711450</v>
      </c>
      <c r="E8" s="26">
        <v>111492906.03</v>
      </c>
      <c r="F8" s="26">
        <f t="shared" si="0"/>
        <v>235.41272090678032</v>
      </c>
      <c r="G8" s="53">
        <f t="shared" si="1"/>
        <v>85.954559932835537</v>
      </c>
    </row>
    <row r="9" spans="1:7" x14ac:dyDescent="0.25">
      <c r="A9" s="25" t="s">
        <v>101</v>
      </c>
      <c r="B9" s="26">
        <v>47360612.289999999</v>
      </c>
      <c r="C9" s="26">
        <v>129711450</v>
      </c>
      <c r="D9" s="26">
        <v>129711450</v>
      </c>
      <c r="E9" s="26">
        <v>111492906.03</v>
      </c>
      <c r="F9" s="26">
        <f t="shared" si="0"/>
        <v>235.41272090678032</v>
      </c>
      <c r="G9" s="53">
        <f t="shared" si="1"/>
        <v>85.954559932835537</v>
      </c>
    </row>
    <row r="10" spans="1:7" x14ac:dyDescent="0.25">
      <c r="A10" s="25" t="s">
        <v>106</v>
      </c>
      <c r="B10" s="26">
        <v>349503.22</v>
      </c>
      <c r="C10" s="26">
        <v>212940</v>
      </c>
      <c r="D10" s="26">
        <v>212940</v>
      </c>
      <c r="E10" s="26">
        <v>309699.65999999997</v>
      </c>
      <c r="F10" s="26">
        <f t="shared" si="0"/>
        <v>88.611389617526271</v>
      </c>
      <c r="G10" s="53">
        <f t="shared" si="1"/>
        <v>145.43987038602421</v>
      </c>
    </row>
    <row r="11" spans="1:7" x14ac:dyDescent="0.25">
      <c r="A11" s="25" t="s">
        <v>102</v>
      </c>
      <c r="B11" s="26">
        <v>349503.22</v>
      </c>
      <c r="C11" s="26">
        <v>212940</v>
      </c>
      <c r="D11" s="26">
        <v>212940</v>
      </c>
      <c r="E11" s="26">
        <v>309699.65999999997</v>
      </c>
      <c r="F11" s="26">
        <f t="shared" si="0"/>
        <v>88.611389617526271</v>
      </c>
      <c r="G11" s="53">
        <f t="shared" si="1"/>
        <v>145.43987038602421</v>
      </c>
    </row>
    <row r="12" spans="1:7" ht="30" customHeight="1" x14ac:dyDescent="0.25">
      <c r="A12" s="25" t="s">
        <v>133</v>
      </c>
      <c r="B12" s="26">
        <v>462598</v>
      </c>
      <c r="C12" s="26"/>
      <c r="D12" s="26"/>
      <c r="E12" s="26"/>
      <c r="F12" s="26"/>
      <c r="G12" s="26"/>
    </row>
    <row r="13" spans="1:7" ht="30" customHeight="1" x14ac:dyDescent="0.25">
      <c r="A13" s="25" t="s">
        <v>134</v>
      </c>
      <c r="B13" s="26">
        <v>462598</v>
      </c>
      <c r="C13" s="26"/>
      <c r="D13" s="26"/>
      <c r="E13" s="26"/>
      <c r="F13" s="26"/>
      <c r="G13" s="26"/>
    </row>
    <row r="15" spans="1:7" x14ac:dyDescent="0.25">
      <c r="A15" s="28" t="s">
        <v>72</v>
      </c>
      <c r="B15" s="29">
        <v>94121879.429999992</v>
      </c>
      <c r="C15" s="29">
        <v>233982870</v>
      </c>
      <c r="D15" s="29">
        <v>233982870</v>
      </c>
      <c r="E15" s="29">
        <v>195703258.63</v>
      </c>
      <c r="F15" s="30">
        <f>E15/B15*100</f>
        <v>207.92536211046206</v>
      </c>
      <c r="G15" s="30">
        <f>E15/D15*100</f>
        <v>83.639994085891843</v>
      </c>
    </row>
    <row r="16" spans="1:7" x14ac:dyDescent="0.25">
      <c r="A16" s="31" t="s">
        <v>73</v>
      </c>
      <c r="B16" s="32">
        <v>93659281.430000007</v>
      </c>
      <c r="C16" s="32">
        <v>233982870</v>
      </c>
      <c r="D16" s="32">
        <v>233982870</v>
      </c>
      <c r="E16" s="32">
        <v>195703258.63</v>
      </c>
      <c r="F16" s="33">
        <f t="shared" ref="F16:F31" si="2">E16/B16*100</f>
        <v>208.95233835022174</v>
      </c>
      <c r="G16" s="33">
        <f>E16/D16*100</f>
        <v>83.639994085891843</v>
      </c>
    </row>
    <row r="17" spans="1:7" ht="26.25" x14ac:dyDescent="0.25">
      <c r="A17" s="31" t="s">
        <v>74</v>
      </c>
      <c r="B17" s="32">
        <v>349503.22</v>
      </c>
      <c r="C17" s="32">
        <v>212940</v>
      </c>
      <c r="D17" s="32">
        <v>212940</v>
      </c>
      <c r="E17" s="32">
        <v>309699.65999999997</v>
      </c>
      <c r="F17" s="33">
        <f t="shared" si="2"/>
        <v>88.611389617526271</v>
      </c>
      <c r="G17" s="33">
        <f>E17/D17*100</f>
        <v>145.43987038602421</v>
      </c>
    </row>
    <row r="18" spans="1:7" ht="26.25" x14ac:dyDescent="0.25">
      <c r="A18" s="34" t="s">
        <v>135</v>
      </c>
      <c r="B18" s="37">
        <v>53233.22</v>
      </c>
      <c r="C18" s="37"/>
      <c r="D18" s="35"/>
      <c r="E18" s="37"/>
      <c r="F18" s="38"/>
      <c r="G18" s="36"/>
    </row>
    <row r="19" spans="1:7" ht="26.25" x14ac:dyDescent="0.25">
      <c r="A19" s="34" t="s">
        <v>75</v>
      </c>
      <c r="B19" s="37"/>
      <c r="C19" s="37"/>
      <c r="D19" s="35"/>
      <c r="E19" s="37">
        <v>159699.66</v>
      </c>
      <c r="F19" s="38"/>
      <c r="G19" s="36"/>
    </row>
    <row r="20" spans="1:7" ht="26.25" x14ac:dyDescent="0.25">
      <c r="A20" s="34" t="s">
        <v>76</v>
      </c>
      <c r="B20" s="37">
        <v>296270</v>
      </c>
      <c r="C20" s="37"/>
      <c r="D20" s="35"/>
      <c r="E20" s="37">
        <v>150000</v>
      </c>
      <c r="F20" s="38">
        <f t="shared" si="2"/>
        <v>50.629493367536369</v>
      </c>
      <c r="G20" s="38"/>
    </row>
    <row r="21" spans="1:7" x14ac:dyDescent="0.25">
      <c r="A21" s="31" t="s">
        <v>77</v>
      </c>
      <c r="B21" s="32">
        <v>3579.18</v>
      </c>
      <c r="C21" s="32">
        <v>175000</v>
      </c>
      <c r="D21" s="32">
        <v>175000</v>
      </c>
      <c r="E21" s="39">
        <v>461.29</v>
      </c>
      <c r="F21" s="33">
        <f t="shared" si="2"/>
        <v>12.888147564525953</v>
      </c>
      <c r="G21" s="33">
        <f>E21/D21*100</f>
        <v>0.26359428571428573</v>
      </c>
    </row>
    <row r="22" spans="1:7" x14ac:dyDescent="0.25">
      <c r="A22" s="34" t="s">
        <v>78</v>
      </c>
      <c r="B22" s="37">
        <v>941.88</v>
      </c>
      <c r="C22" s="37"/>
      <c r="D22" s="35"/>
      <c r="E22" s="40">
        <v>-146.08000000000001</v>
      </c>
      <c r="F22" s="38"/>
      <c r="G22" s="38"/>
    </row>
    <row r="23" spans="1:7" x14ac:dyDescent="0.25">
      <c r="A23" s="34" t="s">
        <v>79</v>
      </c>
      <c r="B23" s="37">
        <v>625.76</v>
      </c>
      <c r="C23" s="37"/>
      <c r="D23" s="35"/>
      <c r="E23" s="38">
        <v>236.8</v>
      </c>
      <c r="F23" s="38">
        <f t="shared" si="2"/>
        <v>37.841984147276911</v>
      </c>
      <c r="G23" s="38"/>
    </row>
    <row r="24" spans="1:7" ht="26.25" x14ac:dyDescent="0.25">
      <c r="A24" s="34" t="s">
        <v>80</v>
      </c>
      <c r="B24" s="37">
        <v>2011.54</v>
      </c>
      <c r="C24" s="37"/>
      <c r="D24" s="35"/>
      <c r="E24" s="40">
        <v>370.57</v>
      </c>
      <c r="F24" s="38">
        <f t="shared" si="2"/>
        <v>18.422203883591674</v>
      </c>
      <c r="G24" s="38"/>
    </row>
    <row r="25" spans="1:7" ht="26.25" x14ac:dyDescent="0.25">
      <c r="A25" s="31" t="s">
        <v>118</v>
      </c>
      <c r="B25" s="32">
        <v>46933400.170000002</v>
      </c>
      <c r="C25" s="32">
        <v>129000000</v>
      </c>
      <c r="D25" s="32">
        <v>129000000</v>
      </c>
      <c r="E25" s="32">
        <v>107042767.59</v>
      </c>
      <c r="F25" s="33">
        <f t="shared" si="2"/>
        <v>228.07375387735519</v>
      </c>
      <c r="G25" s="33">
        <f>E25/D25*100</f>
        <v>82.978889604651158</v>
      </c>
    </row>
    <row r="26" spans="1:7" x14ac:dyDescent="0.25">
      <c r="A26" s="34" t="s">
        <v>81</v>
      </c>
      <c r="B26" s="37">
        <v>46933400.170000002</v>
      </c>
      <c r="C26" s="37"/>
      <c r="D26" s="35"/>
      <c r="E26" s="37">
        <v>107042767.59</v>
      </c>
      <c r="F26" s="38">
        <f t="shared" si="2"/>
        <v>228.07375387735519</v>
      </c>
      <c r="G26" s="38"/>
    </row>
    <row r="27" spans="1:7" ht="39" x14ac:dyDescent="0.25">
      <c r="A27" s="31" t="s">
        <v>82</v>
      </c>
      <c r="B27" s="32">
        <v>45945586.740000002</v>
      </c>
      <c r="C27" s="32">
        <v>103883480</v>
      </c>
      <c r="D27" s="32">
        <v>103883480</v>
      </c>
      <c r="E27" s="32">
        <v>83900191.650000006</v>
      </c>
      <c r="F27" s="33">
        <f t="shared" si="2"/>
        <v>182.60772710288825</v>
      </c>
      <c r="G27" s="33">
        <f>E27/D27*100</f>
        <v>80.763747662284715</v>
      </c>
    </row>
    <row r="28" spans="1:7" x14ac:dyDescent="0.25">
      <c r="A28" s="34" t="s">
        <v>83</v>
      </c>
      <c r="B28" s="37">
        <v>13092544.98</v>
      </c>
      <c r="C28" s="37"/>
      <c r="D28" s="35"/>
      <c r="E28" s="37">
        <v>20416884.469999999</v>
      </c>
      <c r="F28" s="38">
        <f t="shared" si="2"/>
        <v>155.94282472344807</v>
      </c>
      <c r="G28" s="38"/>
    </row>
    <row r="29" spans="1:7" x14ac:dyDescent="0.25">
      <c r="A29" s="34" t="s">
        <v>84</v>
      </c>
      <c r="B29" s="37">
        <v>32853041.760000002</v>
      </c>
      <c r="C29" s="37"/>
      <c r="D29" s="35"/>
      <c r="E29" s="37">
        <v>63483307.18</v>
      </c>
      <c r="F29" s="38">
        <f t="shared" si="2"/>
        <v>193.23418404835095</v>
      </c>
      <c r="G29" s="38"/>
    </row>
    <row r="30" spans="1:7" x14ac:dyDescent="0.25">
      <c r="A30" s="31" t="s">
        <v>85</v>
      </c>
      <c r="B30" s="32">
        <v>427212.12</v>
      </c>
      <c r="C30" s="32">
        <v>711450</v>
      </c>
      <c r="D30" s="32">
        <v>711450</v>
      </c>
      <c r="E30" s="32">
        <v>4450138.4400000004</v>
      </c>
      <c r="F30" s="33">
        <f t="shared" si="2"/>
        <v>1041.6695200501335</v>
      </c>
      <c r="G30" s="33">
        <f>E30/D30*100</f>
        <v>625.50262702930638</v>
      </c>
    </row>
    <row r="31" spans="1:7" x14ac:dyDescent="0.25">
      <c r="A31" s="34" t="s">
        <v>86</v>
      </c>
      <c r="B31" s="37">
        <v>427212.12</v>
      </c>
      <c r="C31" s="37"/>
      <c r="D31" s="35"/>
      <c r="E31" s="37">
        <v>4450138.4400000004</v>
      </c>
      <c r="F31" s="38">
        <f t="shared" si="2"/>
        <v>1041.6695200501335</v>
      </c>
      <c r="G31" s="38"/>
    </row>
    <row r="32" spans="1:7" x14ac:dyDescent="0.25">
      <c r="A32" s="31" t="s">
        <v>136</v>
      </c>
      <c r="B32" s="32">
        <v>462598</v>
      </c>
      <c r="C32" s="32"/>
      <c r="D32" s="32"/>
      <c r="E32" s="32"/>
      <c r="F32" s="33"/>
      <c r="G32" s="33"/>
    </row>
    <row r="33" spans="1:7" x14ac:dyDescent="0.25">
      <c r="A33" s="31" t="s">
        <v>137</v>
      </c>
      <c r="B33" s="32">
        <v>462598</v>
      </c>
      <c r="C33" s="32"/>
      <c r="D33" s="32"/>
      <c r="E33" s="32"/>
      <c r="F33" s="33"/>
      <c r="G33" s="33"/>
    </row>
    <row r="34" spans="1:7" x14ac:dyDescent="0.25">
      <c r="A34" s="34" t="s">
        <v>138</v>
      </c>
      <c r="B34" s="37">
        <v>7448</v>
      </c>
      <c r="C34" s="37"/>
      <c r="D34" s="35"/>
      <c r="E34" s="37"/>
      <c r="F34" s="38"/>
      <c r="G34" s="38"/>
    </row>
    <row r="35" spans="1:7" x14ac:dyDescent="0.25">
      <c r="A35" s="34" t="s">
        <v>139</v>
      </c>
      <c r="B35" s="37">
        <v>195400</v>
      </c>
      <c r="C35" s="37"/>
      <c r="D35" s="35"/>
      <c r="E35" s="37"/>
      <c r="F35" s="38"/>
      <c r="G35" s="38"/>
    </row>
    <row r="36" spans="1:7" x14ac:dyDescent="0.25">
      <c r="A36" s="34" t="s">
        <v>140</v>
      </c>
      <c r="B36" s="37">
        <v>259750</v>
      </c>
      <c r="C36" s="37"/>
      <c r="D36" s="35"/>
      <c r="E36" s="37"/>
      <c r="F36" s="38"/>
      <c r="G36" s="38"/>
    </row>
  </sheetData>
  <mergeCells count="1">
    <mergeCell ref="A1:G1"/>
  </mergeCells>
  <printOptions horizontalCentered="1"/>
  <pageMargins left="0.35433070866141736" right="0.35433070866141736" top="0.59055118110236227" bottom="0.59055118110236227" header="0.31496062992125984" footer="0.31496062992125984"/>
  <pageSetup paperSize="9" orientation="landscape" r:id="rId1"/>
  <headerFooter>
    <oddFooter>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view="pageBreakPreview" zoomScaleNormal="100" zoomScaleSheetLayoutView="100" workbookViewId="0">
      <selection sqref="A1:G1"/>
    </sheetView>
  </sheetViews>
  <sheetFormatPr defaultRowHeight="15" x14ac:dyDescent="0.25"/>
  <cols>
    <col min="1" max="1" width="49.5703125" customWidth="1"/>
    <col min="2" max="3" width="15.85546875" style="12" customWidth="1"/>
    <col min="4" max="5" width="15.85546875" customWidth="1"/>
    <col min="6" max="6" width="9.42578125" style="12" customWidth="1"/>
    <col min="7" max="7" width="9.42578125" customWidth="1"/>
  </cols>
  <sheetData>
    <row r="1" spans="1:7" s="12" customFormat="1" x14ac:dyDescent="0.25">
      <c r="A1" s="63" t="s">
        <v>117</v>
      </c>
      <c r="B1" s="63"/>
      <c r="C1" s="63"/>
      <c r="D1" s="63"/>
      <c r="E1" s="63"/>
      <c r="F1" s="63"/>
      <c r="G1" s="63"/>
    </row>
    <row r="2" spans="1:7" s="12" customFormat="1" x14ac:dyDescent="0.25"/>
    <row r="3" spans="1:7" s="10" customFormat="1" ht="39.75" customHeight="1" x14ac:dyDescent="0.25">
      <c r="A3" s="21" t="s">
        <v>1</v>
      </c>
      <c r="B3" s="21" t="s">
        <v>119</v>
      </c>
      <c r="C3" s="21" t="s">
        <v>123</v>
      </c>
      <c r="D3" s="21" t="s">
        <v>122</v>
      </c>
      <c r="E3" s="13" t="s">
        <v>115</v>
      </c>
      <c r="F3" s="21" t="s">
        <v>126</v>
      </c>
      <c r="G3" s="21" t="s">
        <v>126</v>
      </c>
    </row>
    <row r="4" spans="1:7" ht="11.25" customHeight="1" x14ac:dyDescent="0.25">
      <c r="A4" s="22">
        <v>1</v>
      </c>
      <c r="B4" s="22">
        <v>2</v>
      </c>
      <c r="C4" s="22">
        <v>3</v>
      </c>
      <c r="D4" s="22">
        <v>4</v>
      </c>
      <c r="E4" s="22">
        <v>5</v>
      </c>
      <c r="F4" s="22" t="s">
        <v>127</v>
      </c>
      <c r="G4" s="22" t="s">
        <v>125</v>
      </c>
    </row>
    <row r="5" spans="1:7" x14ac:dyDescent="0.25">
      <c r="A5" s="23" t="s">
        <v>107</v>
      </c>
      <c r="B5" s="24">
        <f>B7+B9+B11+B13</f>
        <v>221040818.29999998</v>
      </c>
      <c r="C5" s="24">
        <f t="shared" ref="C5:E5" si="0">C7+C9+C11+C13</f>
        <v>227181462</v>
      </c>
      <c r="D5" s="24">
        <f t="shared" si="0"/>
        <v>227181462</v>
      </c>
      <c r="E5" s="24">
        <f t="shared" si="0"/>
        <v>182414112.47000003</v>
      </c>
      <c r="F5" s="24">
        <f>E5/B5*100</f>
        <v>82.525080151678054</v>
      </c>
      <c r="G5" s="24">
        <f>E5/D5*100</f>
        <v>80.29445310550912</v>
      </c>
    </row>
    <row r="6" spans="1:7" x14ac:dyDescent="0.25">
      <c r="A6" s="25" t="s">
        <v>104</v>
      </c>
      <c r="B6" s="26">
        <v>89172705.129999995</v>
      </c>
      <c r="C6" s="26">
        <v>112720870</v>
      </c>
      <c r="D6" s="26">
        <v>112720870</v>
      </c>
      <c r="E6" s="26">
        <v>91533092.719999999</v>
      </c>
      <c r="F6" s="26">
        <f t="shared" ref="F6:F11" si="1">E6/B6*100</f>
        <v>102.64698439568353</v>
      </c>
      <c r="G6" s="26">
        <f t="shared" ref="G6:G11" si="2">E6/D6*100</f>
        <v>81.20332350167277</v>
      </c>
    </row>
    <row r="7" spans="1:7" x14ac:dyDescent="0.25">
      <c r="A7" s="25" t="s">
        <v>100</v>
      </c>
      <c r="B7" s="26">
        <v>89172705.129999995</v>
      </c>
      <c r="C7" s="26">
        <v>112720870</v>
      </c>
      <c r="D7" s="26">
        <v>112720870</v>
      </c>
      <c r="E7" s="26">
        <v>91533092.719999999</v>
      </c>
      <c r="F7" s="26">
        <f t="shared" si="1"/>
        <v>102.64698439568353</v>
      </c>
      <c r="G7" s="26">
        <f t="shared" si="2"/>
        <v>81.20332350167277</v>
      </c>
    </row>
    <row r="8" spans="1:7" x14ac:dyDescent="0.25">
      <c r="A8" s="25" t="s">
        <v>105</v>
      </c>
      <c r="B8" s="26">
        <v>131199378.95999999</v>
      </c>
      <c r="C8" s="26">
        <v>113781910</v>
      </c>
      <c r="D8" s="26">
        <v>113781910</v>
      </c>
      <c r="E8" s="26">
        <v>90454564.010000005</v>
      </c>
      <c r="F8" s="26">
        <f t="shared" si="1"/>
        <v>68.944353797267397</v>
      </c>
      <c r="G8" s="26">
        <f t="shared" si="2"/>
        <v>79.49819440541998</v>
      </c>
    </row>
    <row r="9" spans="1:7" x14ac:dyDescent="0.25">
      <c r="A9" s="25" t="s">
        <v>101</v>
      </c>
      <c r="B9" s="26">
        <v>131199378.95999999</v>
      </c>
      <c r="C9" s="26">
        <v>113781910</v>
      </c>
      <c r="D9" s="26">
        <v>113781910</v>
      </c>
      <c r="E9" s="26">
        <v>90454564.010000005</v>
      </c>
      <c r="F9" s="26">
        <f t="shared" si="1"/>
        <v>68.944353797267397</v>
      </c>
      <c r="G9" s="26">
        <f t="shared" si="2"/>
        <v>79.49819440541998</v>
      </c>
    </row>
    <row r="10" spans="1:7" x14ac:dyDescent="0.25">
      <c r="A10" s="25" t="s">
        <v>106</v>
      </c>
      <c r="B10" s="26">
        <v>96694.21</v>
      </c>
      <c r="C10" s="26">
        <v>678682</v>
      </c>
      <c r="D10" s="26">
        <v>678682</v>
      </c>
      <c r="E10" s="26">
        <v>426455.74</v>
      </c>
      <c r="F10" s="26">
        <f t="shared" si="1"/>
        <v>441.03544565905236</v>
      </c>
      <c r="G10" s="26">
        <f t="shared" si="2"/>
        <v>62.835870112954225</v>
      </c>
    </row>
    <row r="11" spans="1:7" x14ac:dyDescent="0.25">
      <c r="A11" s="25" t="s">
        <v>102</v>
      </c>
      <c r="B11" s="26">
        <v>96694.21</v>
      </c>
      <c r="C11" s="26">
        <v>678682</v>
      </c>
      <c r="D11" s="26">
        <v>678682</v>
      </c>
      <c r="E11" s="26">
        <v>426455.74</v>
      </c>
      <c r="F11" s="26">
        <f t="shared" si="1"/>
        <v>441.03544565905236</v>
      </c>
      <c r="G11" s="26">
        <f t="shared" si="2"/>
        <v>62.835870112954225</v>
      </c>
    </row>
    <row r="12" spans="1:7" s="12" customFormat="1" ht="30" customHeight="1" x14ac:dyDescent="0.25">
      <c r="A12" s="25" t="s">
        <v>133</v>
      </c>
      <c r="B12" s="26">
        <v>572040</v>
      </c>
      <c r="C12" s="26"/>
      <c r="D12" s="26"/>
      <c r="E12" s="26"/>
      <c r="F12" s="26"/>
      <c r="G12" s="27"/>
    </row>
    <row r="13" spans="1:7" s="12" customFormat="1" ht="30" customHeight="1" x14ac:dyDescent="0.25">
      <c r="A13" s="25" t="s">
        <v>134</v>
      </c>
      <c r="B13" s="26">
        <v>572040</v>
      </c>
      <c r="C13" s="26"/>
      <c r="D13" s="26"/>
      <c r="E13" s="26"/>
      <c r="F13" s="26"/>
      <c r="G13" s="27"/>
    </row>
    <row r="15" spans="1:7" x14ac:dyDescent="0.25">
      <c r="A15" s="23" t="s">
        <v>0</v>
      </c>
      <c r="B15" s="24">
        <v>221040818.30000001</v>
      </c>
      <c r="C15" s="24">
        <v>227181462</v>
      </c>
      <c r="D15" s="24">
        <v>227181462</v>
      </c>
      <c r="E15" s="24">
        <v>182414112.47</v>
      </c>
      <c r="F15" s="24">
        <f>E15/B15*100</f>
        <v>82.525080151678026</v>
      </c>
      <c r="G15" s="54">
        <f t="shared" ref="G15:G17" si="3">E15/D15*100</f>
        <v>80.294453105509106</v>
      </c>
    </row>
    <row r="16" spans="1:7" x14ac:dyDescent="0.25">
      <c r="A16" s="25" t="s">
        <v>4</v>
      </c>
      <c r="B16" s="26">
        <v>176776711.81999999</v>
      </c>
      <c r="C16" s="26">
        <v>188370802</v>
      </c>
      <c r="D16" s="26">
        <v>188370802</v>
      </c>
      <c r="E16" s="26">
        <v>166493961.86000001</v>
      </c>
      <c r="F16" s="26">
        <f t="shared" ref="F16:F82" si="4">E16/B16*100</f>
        <v>94.183198762928555</v>
      </c>
      <c r="G16" s="53">
        <f t="shared" si="3"/>
        <v>88.386289219069099</v>
      </c>
    </row>
    <row r="17" spans="1:7" x14ac:dyDescent="0.25">
      <c r="A17" s="25" t="s">
        <v>5</v>
      </c>
      <c r="B17" s="26">
        <v>97844069.849999994</v>
      </c>
      <c r="C17" s="26">
        <v>93065360</v>
      </c>
      <c r="D17" s="26">
        <v>93065360</v>
      </c>
      <c r="E17" s="26">
        <v>91058298.5</v>
      </c>
      <c r="F17" s="26">
        <f t="shared" si="4"/>
        <v>93.06470861197522</v>
      </c>
      <c r="G17" s="53">
        <f t="shared" si="3"/>
        <v>97.843385014574707</v>
      </c>
    </row>
    <row r="18" spans="1:7" x14ac:dyDescent="0.25">
      <c r="A18" s="41" t="s">
        <v>6</v>
      </c>
      <c r="B18" s="43">
        <v>81082099.620000005</v>
      </c>
      <c r="C18" s="42"/>
      <c r="D18" s="42"/>
      <c r="E18" s="43">
        <v>76158079.689999998</v>
      </c>
      <c r="F18" s="43">
        <f t="shared" si="4"/>
        <v>93.927118373750858</v>
      </c>
      <c r="G18" s="49"/>
    </row>
    <row r="19" spans="1:7" x14ac:dyDescent="0.25">
      <c r="A19" s="41" t="s">
        <v>7</v>
      </c>
      <c r="B19" s="43">
        <v>3286614.01</v>
      </c>
      <c r="C19" s="42"/>
      <c r="D19" s="42"/>
      <c r="E19" s="43">
        <v>2266975.36</v>
      </c>
      <c r="F19" s="43">
        <f t="shared" si="4"/>
        <v>68.97601461876566</v>
      </c>
      <c r="G19" s="49"/>
    </row>
    <row r="20" spans="1:7" x14ac:dyDescent="0.25">
      <c r="A20" s="41" t="s">
        <v>8</v>
      </c>
      <c r="B20" s="43">
        <v>95911.78</v>
      </c>
      <c r="C20" s="42"/>
      <c r="D20" s="42"/>
      <c r="E20" s="43">
        <v>98496.52</v>
      </c>
      <c r="F20" s="43">
        <f t="shared" si="4"/>
        <v>102.69491401369051</v>
      </c>
      <c r="G20" s="49"/>
    </row>
    <row r="21" spans="1:7" x14ac:dyDescent="0.25">
      <c r="A21" s="41" t="s">
        <v>9</v>
      </c>
      <c r="B21" s="43">
        <v>13379444.439999999</v>
      </c>
      <c r="C21" s="42"/>
      <c r="D21" s="42"/>
      <c r="E21" s="43">
        <v>12534746.93</v>
      </c>
      <c r="F21" s="43">
        <f t="shared" si="4"/>
        <v>93.686602505895976</v>
      </c>
      <c r="G21" s="49"/>
    </row>
    <row r="22" spans="1:7" x14ac:dyDescent="0.25">
      <c r="A22" s="25" t="s">
        <v>10</v>
      </c>
      <c r="B22" s="26">
        <v>59071687.509999998</v>
      </c>
      <c r="C22" s="26">
        <v>85427732</v>
      </c>
      <c r="D22" s="26">
        <v>85427732</v>
      </c>
      <c r="E22" s="26">
        <v>67223521.090000004</v>
      </c>
      <c r="F22" s="26">
        <f t="shared" si="4"/>
        <v>113.79989961962744</v>
      </c>
      <c r="G22" s="53">
        <f t="shared" ref="G22" si="5">E22/D22*100</f>
        <v>78.690513626184071</v>
      </c>
    </row>
    <row r="23" spans="1:7" x14ac:dyDescent="0.25">
      <c r="A23" s="41" t="s">
        <v>11</v>
      </c>
      <c r="B23" s="43">
        <v>317153.34999999998</v>
      </c>
      <c r="C23" s="42"/>
      <c r="D23" s="42"/>
      <c r="E23" s="43">
        <v>221138.45</v>
      </c>
      <c r="F23" s="43">
        <f t="shared" si="4"/>
        <v>69.726033163452328</v>
      </c>
      <c r="G23" s="49"/>
    </row>
    <row r="24" spans="1:7" ht="15" customHeight="1" x14ac:dyDescent="0.25">
      <c r="A24" s="48" t="s">
        <v>12</v>
      </c>
      <c r="B24" s="43">
        <v>1555497.89</v>
      </c>
      <c r="C24" s="42"/>
      <c r="D24" s="42"/>
      <c r="E24" s="43">
        <v>1467601.16</v>
      </c>
      <c r="F24" s="43">
        <f t="shared" si="4"/>
        <v>94.349286452583996</v>
      </c>
      <c r="G24" s="49"/>
    </row>
    <row r="25" spans="1:7" x14ac:dyDescent="0.25">
      <c r="A25" s="41" t="s">
        <v>13</v>
      </c>
      <c r="B25" s="43">
        <v>753583</v>
      </c>
      <c r="C25" s="42"/>
      <c r="D25" s="42"/>
      <c r="E25" s="43">
        <v>339720.04</v>
      </c>
      <c r="F25" s="43">
        <f t="shared" si="4"/>
        <v>45.080640088749348</v>
      </c>
      <c r="G25" s="49"/>
    </row>
    <row r="26" spans="1:7" x14ac:dyDescent="0.25">
      <c r="A26" s="41" t="s">
        <v>14</v>
      </c>
      <c r="B26" s="43">
        <v>2303093.2999999998</v>
      </c>
      <c r="C26" s="42"/>
      <c r="D26" s="42"/>
      <c r="E26" s="43">
        <v>2564210.42</v>
      </c>
      <c r="F26" s="43">
        <f t="shared" si="4"/>
        <v>111.33767008049567</v>
      </c>
      <c r="G26" s="49"/>
    </row>
    <row r="27" spans="1:7" x14ac:dyDescent="0.25">
      <c r="A27" s="41" t="s">
        <v>15</v>
      </c>
      <c r="B27" s="43">
        <v>13438957.01</v>
      </c>
      <c r="C27" s="42"/>
      <c r="D27" s="42"/>
      <c r="E27" s="43">
        <v>19945854.489999998</v>
      </c>
      <c r="F27" s="43">
        <f t="shared" si="4"/>
        <v>148.41817318976601</v>
      </c>
      <c r="G27" s="49"/>
    </row>
    <row r="28" spans="1:7" x14ac:dyDescent="0.25">
      <c r="A28" s="41" t="s">
        <v>16</v>
      </c>
      <c r="B28" s="43">
        <v>7904187.3700000001</v>
      </c>
      <c r="C28" s="42"/>
      <c r="D28" s="42"/>
      <c r="E28" s="43">
        <v>9932097.6199999992</v>
      </c>
      <c r="F28" s="43">
        <f t="shared" si="4"/>
        <v>125.65615103833248</v>
      </c>
      <c r="G28" s="49"/>
    </row>
    <row r="29" spans="1:7" ht="15" customHeight="1" x14ac:dyDescent="0.25">
      <c r="A29" s="41" t="s">
        <v>17</v>
      </c>
      <c r="B29" s="43">
        <v>1179961.76</v>
      </c>
      <c r="C29" s="42"/>
      <c r="D29" s="42"/>
      <c r="E29" s="43">
        <v>1220567.8</v>
      </c>
      <c r="F29" s="43">
        <f t="shared" si="4"/>
        <v>103.44130135200314</v>
      </c>
      <c r="G29" s="49"/>
    </row>
    <row r="30" spans="1:7" x14ac:dyDescent="0.25">
      <c r="A30" s="41" t="s">
        <v>18</v>
      </c>
      <c r="B30" s="43">
        <v>1064833.77</v>
      </c>
      <c r="C30" s="42"/>
      <c r="D30" s="42"/>
      <c r="E30" s="43">
        <v>345235.39</v>
      </c>
      <c r="F30" s="43">
        <f t="shared" si="4"/>
        <v>32.421529042979166</v>
      </c>
      <c r="G30" s="49"/>
    </row>
    <row r="31" spans="1:7" x14ac:dyDescent="0.25">
      <c r="A31" s="41" t="s">
        <v>19</v>
      </c>
      <c r="B31" s="43">
        <v>2662959.65</v>
      </c>
      <c r="C31" s="42"/>
      <c r="D31" s="42"/>
      <c r="E31" s="43">
        <v>378380.29</v>
      </c>
      <c r="F31" s="43">
        <f t="shared" si="4"/>
        <v>14.209013268376033</v>
      </c>
      <c r="G31" s="49"/>
    </row>
    <row r="32" spans="1:7" x14ac:dyDescent="0.25">
      <c r="A32" s="41" t="s">
        <v>20</v>
      </c>
      <c r="B32" s="43">
        <v>694737.72</v>
      </c>
      <c r="C32" s="42"/>
      <c r="D32" s="42"/>
      <c r="E32" s="43">
        <v>698912.78</v>
      </c>
      <c r="F32" s="43">
        <f t="shared" si="4"/>
        <v>100.60095484667222</v>
      </c>
      <c r="G32" s="49"/>
    </row>
    <row r="33" spans="1:7" x14ac:dyDescent="0.25">
      <c r="A33" s="41" t="s">
        <v>21</v>
      </c>
      <c r="B33" s="43">
        <v>4066969.02</v>
      </c>
      <c r="C33" s="42"/>
      <c r="D33" s="42"/>
      <c r="E33" s="43">
        <v>4119352.66</v>
      </c>
      <c r="F33" s="43">
        <f t="shared" si="4"/>
        <v>101.28802653136513</v>
      </c>
      <c r="G33" s="49"/>
    </row>
    <row r="34" spans="1:7" x14ac:dyDescent="0.25">
      <c r="A34" s="41" t="s">
        <v>22</v>
      </c>
      <c r="B34" s="43">
        <v>788172.93</v>
      </c>
      <c r="C34" s="42"/>
      <c r="D34" s="42"/>
      <c r="E34" s="43">
        <v>1111139.19</v>
      </c>
      <c r="F34" s="43">
        <f t="shared" si="4"/>
        <v>140.97657350398978</v>
      </c>
      <c r="G34" s="49"/>
    </row>
    <row r="35" spans="1:7" x14ac:dyDescent="0.25">
      <c r="A35" s="41" t="s">
        <v>23</v>
      </c>
      <c r="B35" s="43">
        <v>2532615.77</v>
      </c>
      <c r="C35" s="42"/>
      <c r="D35" s="42"/>
      <c r="E35" s="43">
        <v>2971223.96</v>
      </c>
      <c r="F35" s="43">
        <f t="shared" si="4"/>
        <v>117.31838659442604</v>
      </c>
      <c r="G35" s="49"/>
    </row>
    <row r="36" spans="1:7" x14ac:dyDescent="0.25">
      <c r="A36" s="41" t="s">
        <v>24</v>
      </c>
      <c r="B36" s="43">
        <v>730911.69</v>
      </c>
      <c r="C36" s="42"/>
      <c r="D36" s="42"/>
      <c r="E36" s="43">
        <v>484704.9</v>
      </c>
      <c r="F36" s="43">
        <f t="shared" si="4"/>
        <v>66.3151112003695</v>
      </c>
      <c r="G36" s="49"/>
    </row>
    <row r="37" spans="1:7" x14ac:dyDescent="0.25">
      <c r="A37" s="41" t="s">
        <v>25</v>
      </c>
      <c r="B37" s="43">
        <v>189048.8</v>
      </c>
      <c r="C37" s="42"/>
      <c r="D37" s="42"/>
      <c r="E37" s="43">
        <v>250805.4</v>
      </c>
      <c r="F37" s="43">
        <f t="shared" si="4"/>
        <v>132.66701507758845</v>
      </c>
      <c r="G37" s="49"/>
    </row>
    <row r="38" spans="1:7" x14ac:dyDescent="0.25">
      <c r="A38" s="41" t="s">
        <v>26</v>
      </c>
      <c r="B38" s="43">
        <v>5741736.5199999996</v>
      </c>
      <c r="C38" s="42"/>
      <c r="D38" s="42"/>
      <c r="E38" s="43">
        <v>5675351.54</v>
      </c>
      <c r="F38" s="43">
        <f t="shared" si="4"/>
        <v>98.843817026978471</v>
      </c>
      <c r="G38" s="49"/>
    </row>
    <row r="39" spans="1:7" x14ac:dyDescent="0.25">
      <c r="A39" s="41" t="s">
        <v>27</v>
      </c>
      <c r="B39" s="43">
        <v>934711.03</v>
      </c>
      <c r="C39" s="42"/>
      <c r="D39" s="42"/>
      <c r="E39" s="43">
        <v>948656.71</v>
      </c>
      <c r="F39" s="43">
        <f t="shared" si="4"/>
        <v>101.49197768640859</v>
      </c>
      <c r="G39" s="49"/>
    </row>
    <row r="40" spans="1:7" x14ac:dyDescent="0.25">
      <c r="A40" s="41" t="s">
        <v>28</v>
      </c>
      <c r="B40" s="43">
        <v>2190849.3199999998</v>
      </c>
      <c r="C40" s="42"/>
      <c r="D40" s="42"/>
      <c r="E40" s="43">
        <v>2535850.2000000002</v>
      </c>
      <c r="F40" s="43">
        <f t="shared" si="4"/>
        <v>115.74735774160865</v>
      </c>
      <c r="G40" s="49"/>
    </row>
    <row r="41" spans="1:7" x14ac:dyDescent="0.25">
      <c r="A41" s="41" t="s">
        <v>29</v>
      </c>
      <c r="B41" s="43">
        <v>249314.4</v>
      </c>
      <c r="C41" s="42"/>
      <c r="D41" s="42"/>
      <c r="E41" s="43">
        <v>219107.99</v>
      </c>
      <c r="F41" s="43">
        <f t="shared" si="4"/>
        <v>87.884209656562149</v>
      </c>
      <c r="G41" s="49"/>
    </row>
    <row r="42" spans="1:7" ht="26.25" x14ac:dyDescent="0.25">
      <c r="A42" s="41" t="s">
        <v>30</v>
      </c>
      <c r="B42" s="43">
        <v>41965.57</v>
      </c>
      <c r="C42" s="42"/>
      <c r="D42" s="42"/>
      <c r="E42" s="43">
        <v>91032.69</v>
      </c>
      <c r="F42" s="43">
        <f t="shared" si="4"/>
        <v>216.92232465804707</v>
      </c>
      <c r="G42" s="49"/>
    </row>
    <row r="43" spans="1:7" x14ac:dyDescent="0.25">
      <c r="A43" s="41" t="s">
        <v>31</v>
      </c>
      <c r="B43" s="43">
        <v>836319.33</v>
      </c>
      <c r="C43" s="42"/>
      <c r="D43" s="42"/>
      <c r="E43" s="43">
        <v>753494.06</v>
      </c>
      <c r="F43" s="43">
        <f t="shared" si="4"/>
        <v>90.096453946604356</v>
      </c>
      <c r="G43" s="49"/>
    </row>
    <row r="44" spans="1:7" x14ac:dyDescent="0.25">
      <c r="A44" s="41" t="s">
        <v>32</v>
      </c>
      <c r="B44" s="43">
        <v>46707.839999999997</v>
      </c>
      <c r="C44" s="42"/>
      <c r="D44" s="42"/>
      <c r="E44" s="43">
        <v>13389.02</v>
      </c>
      <c r="F44" s="43">
        <f t="shared" si="4"/>
        <v>28.665466011701678</v>
      </c>
      <c r="G44" s="49"/>
    </row>
    <row r="45" spans="1:7" x14ac:dyDescent="0.25">
      <c r="A45" s="41" t="s">
        <v>33</v>
      </c>
      <c r="B45" s="43">
        <v>21441.96</v>
      </c>
      <c r="C45" s="42"/>
      <c r="D45" s="42"/>
      <c r="E45" s="43">
        <v>28180.22</v>
      </c>
      <c r="F45" s="43">
        <f t="shared" si="4"/>
        <v>131.4255786318042</v>
      </c>
      <c r="G45" s="49"/>
    </row>
    <row r="46" spans="1:7" x14ac:dyDescent="0.25">
      <c r="A46" s="41" t="s">
        <v>34</v>
      </c>
      <c r="B46" s="43">
        <v>6289653.75</v>
      </c>
      <c r="C46" s="42"/>
      <c r="D46" s="42"/>
      <c r="E46" s="43">
        <v>4921567.41</v>
      </c>
      <c r="F46" s="43">
        <f t="shared" si="4"/>
        <v>78.248622350634164</v>
      </c>
      <c r="G46" s="49"/>
    </row>
    <row r="47" spans="1:7" x14ac:dyDescent="0.25">
      <c r="A47" s="41" t="s">
        <v>35</v>
      </c>
      <c r="B47" s="43">
        <v>71530.100000000006</v>
      </c>
      <c r="C47" s="42"/>
      <c r="D47" s="42"/>
      <c r="E47" s="43">
        <v>36887.5</v>
      </c>
      <c r="F47" s="43">
        <f t="shared" si="4"/>
        <v>51.569199539774161</v>
      </c>
      <c r="G47" s="49"/>
    </row>
    <row r="48" spans="1:7" x14ac:dyDescent="0.25">
      <c r="A48" s="41" t="s">
        <v>36</v>
      </c>
      <c r="B48" s="43">
        <v>2464774.66</v>
      </c>
      <c r="C48" s="42"/>
      <c r="D48" s="42"/>
      <c r="E48" s="43">
        <v>5949059.2000000002</v>
      </c>
      <c r="F48" s="43">
        <f t="shared" si="4"/>
        <v>241.36320843220611</v>
      </c>
      <c r="G48" s="49"/>
    </row>
    <row r="49" spans="1:7" x14ac:dyDescent="0.25">
      <c r="A49" s="25" t="s">
        <v>37</v>
      </c>
      <c r="B49" s="26">
        <v>387825.37</v>
      </c>
      <c r="C49" s="26">
        <v>862000</v>
      </c>
      <c r="D49" s="26">
        <v>862000</v>
      </c>
      <c r="E49" s="26">
        <v>797316.34</v>
      </c>
      <c r="F49" s="26">
        <f t="shared" si="4"/>
        <v>205.58643185204724</v>
      </c>
      <c r="G49" s="53">
        <f t="shared" ref="G49" si="6">E49/D49*100</f>
        <v>92.496095127610204</v>
      </c>
    </row>
    <row r="50" spans="1:7" x14ac:dyDescent="0.25">
      <c r="A50" s="41" t="s">
        <v>38</v>
      </c>
      <c r="B50" s="43">
        <v>119499.47</v>
      </c>
      <c r="C50" s="42"/>
      <c r="D50" s="42"/>
      <c r="E50" s="43">
        <v>646162.03</v>
      </c>
      <c r="F50" s="43">
        <f t="shared" si="4"/>
        <v>540.72376220580725</v>
      </c>
      <c r="G50" s="49"/>
    </row>
    <row r="51" spans="1:7" ht="26.25" x14ac:dyDescent="0.25">
      <c r="A51" s="41" t="s">
        <v>39</v>
      </c>
      <c r="B51" s="43">
        <v>174274.93</v>
      </c>
      <c r="C51" s="42"/>
      <c r="D51" s="42"/>
      <c r="E51" s="43">
        <v>95523.56</v>
      </c>
      <c r="F51" s="43">
        <f t="shared" si="4"/>
        <v>54.811991604300168</v>
      </c>
      <c r="G51" s="49"/>
    </row>
    <row r="52" spans="1:7" x14ac:dyDescent="0.25">
      <c r="A52" s="41" t="s">
        <v>40</v>
      </c>
      <c r="B52" s="43">
        <v>94050.97</v>
      </c>
      <c r="C52" s="42"/>
      <c r="D52" s="42"/>
      <c r="E52" s="43">
        <v>55630.75</v>
      </c>
      <c r="F52" s="43">
        <f t="shared" si="4"/>
        <v>59.149576022448258</v>
      </c>
      <c r="G52" s="49"/>
    </row>
    <row r="53" spans="1:7" x14ac:dyDescent="0.25">
      <c r="A53" s="25" t="s">
        <v>41</v>
      </c>
      <c r="B53" s="26">
        <v>620523.43999999994</v>
      </c>
      <c r="C53" s="26">
        <v>744940</v>
      </c>
      <c r="D53" s="26">
        <v>744940</v>
      </c>
      <c r="E53" s="26">
        <v>744926.24</v>
      </c>
      <c r="F53" s="26">
        <f t="shared" si="4"/>
        <v>120.04804202078169</v>
      </c>
      <c r="G53" s="53">
        <f t="shared" ref="G53" si="7">E53/D53*100</f>
        <v>99.998152871372199</v>
      </c>
    </row>
    <row r="54" spans="1:7" x14ac:dyDescent="0.25">
      <c r="A54" s="41" t="s">
        <v>42</v>
      </c>
      <c r="B54" s="43">
        <v>620523.43999999994</v>
      </c>
      <c r="C54" s="42"/>
      <c r="D54" s="42"/>
      <c r="E54" s="43">
        <v>744926.24</v>
      </c>
      <c r="F54" s="43">
        <f t="shared" si="4"/>
        <v>120.04804202078169</v>
      </c>
      <c r="G54" s="49"/>
    </row>
    <row r="55" spans="1:7" x14ac:dyDescent="0.25">
      <c r="A55" s="47" t="s">
        <v>43</v>
      </c>
      <c r="B55" s="26">
        <v>14694990.109999999</v>
      </c>
      <c r="C55" s="26">
        <v>7016420</v>
      </c>
      <c r="D55" s="26">
        <v>7016420</v>
      </c>
      <c r="E55" s="26">
        <v>6003799.0999999996</v>
      </c>
      <c r="F55" s="26">
        <f t="shared" si="4"/>
        <v>40.856094866742311</v>
      </c>
      <c r="G55" s="53">
        <f t="shared" ref="G55" si="8">E55/D55*100</f>
        <v>85.567840864714483</v>
      </c>
    </row>
    <row r="56" spans="1:7" x14ac:dyDescent="0.25">
      <c r="A56" s="41" t="s">
        <v>44</v>
      </c>
      <c r="B56" s="43">
        <v>12984209.369999999</v>
      </c>
      <c r="C56" s="42"/>
      <c r="D56" s="42"/>
      <c r="E56" s="43">
        <v>2808913.29</v>
      </c>
      <c r="F56" s="43">
        <f t="shared" si="4"/>
        <v>21.633302498109671</v>
      </c>
      <c r="G56" s="49"/>
    </row>
    <row r="57" spans="1:7" ht="26.25" x14ac:dyDescent="0.25">
      <c r="A57" s="41" t="s">
        <v>45</v>
      </c>
      <c r="B57" s="43">
        <v>15000</v>
      </c>
      <c r="C57" s="42"/>
      <c r="D57" s="42"/>
      <c r="E57" s="43">
        <v>6620.91</v>
      </c>
      <c r="F57" s="43">
        <f t="shared" si="4"/>
        <v>44.139400000000002</v>
      </c>
      <c r="G57" s="49"/>
    </row>
    <row r="58" spans="1:7" x14ac:dyDescent="0.25">
      <c r="A58" s="48" t="s">
        <v>46</v>
      </c>
      <c r="B58" s="43">
        <v>1695780.74</v>
      </c>
      <c r="C58" s="42"/>
      <c r="D58" s="42"/>
      <c r="E58" s="43">
        <v>3188264.9</v>
      </c>
      <c r="F58" s="43">
        <f t="shared" si="4"/>
        <v>188.01162348382374</v>
      </c>
      <c r="G58" s="49"/>
    </row>
    <row r="59" spans="1:7" ht="26.25" x14ac:dyDescent="0.25">
      <c r="A59" s="25" t="s">
        <v>47</v>
      </c>
      <c r="B59" s="26">
        <v>799819.84</v>
      </c>
      <c r="C59" s="26">
        <v>704800</v>
      </c>
      <c r="D59" s="26">
        <v>704800</v>
      </c>
      <c r="E59" s="26">
        <v>545472.93000000005</v>
      </c>
      <c r="F59" s="26">
        <f t="shared" si="4"/>
        <v>68.199474771718599</v>
      </c>
      <c r="G59" s="53">
        <f t="shared" ref="G59" si="9">E59/D59*100</f>
        <v>77.39400255391601</v>
      </c>
    </row>
    <row r="60" spans="1:7" x14ac:dyDescent="0.25">
      <c r="A60" s="41" t="s">
        <v>48</v>
      </c>
      <c r="B60" s="43">
        <v>799819.84</v>
      </c>
      <c r="C60" s="42"/>
      <c r="D60" s="42"/>
      <c r="E60" s="43">
        <v>545472.93000000005</v>
      </c>
      <c r="F60" s="43">
        <f t="shared" si="4"/>
        <v>68.199474771718599</v>
      </c>
      <c r="G60" s="49"/>
    </row>
    <row r="61" spans="1:7" x14ac:dyDescent="0.25">
      <c r="A61" s="25" t="s">
        <v>49</v>
      </c>
      <c r="B61" s="26">
        <v>3357795.7</v>
      </c>
      <c r="C61" s="26">
        <v>549550</v>
      </c>
      <c r="D61" s="26">
        <v>549550</v>
      </c>
      <c r="E61" s="26">
        <v>120627.66</v>
      </c>
      <c r="F61" s="26">
        <f t="shared" si="4"/>
        <v>3.5924657357801726</v>
      </c>
      <c r="G61" s="53">
        <f t="shared" ref="G61" si="10">E61/D61*100</f>
        <v>21.950261122736787</v>
      </c>
    </row>
    <row r="62" spans="1:7" x14ac:dyDescent="0.25">
      <c r="A62" s="41" t="s">
        <v>50</v>
      </c>
      <c r="B62" s="43">
        <v>70890</v>
      </c>
      <c r="C62" s="42"/>
      <c r="D62" s="42"/>
      <c r="E62" s="43">
        <v>77601.88</v>
      </c>
      <c r="F62" s="43">
        <f t="shared" si="4"/>
        <v>109.46802087741571</v>
      </c>
      <c r="G62" s="49"/>
    </row>
    <row r="63" spans="1:7" s="12" customFormat="1" x14ac:dyDescent="0.25">
      <c r="A63" s="41" t="s">
        <v>128</v>
      </c>
      <c r="B63" s="43">
        <v>5401.88</v>
      </c>
      <c r="C63" s="42"/>
      <c r="D63" s="42"/>
      <c r="E63" s="43"/>
      <c r="F63" s="43">
        <f t="shared" si="4"/>
        <v>0</v>
      </c>
      <c r="G63" s="49"/>
    </row>
    <row r="64" spans="1:7" s="12" customFormat="1" x14ac:dyDescent="0.25">
      <c r="A64" s="41" t="s">
        <v>129</v>
      </c>
      <c r="B64" s="43">
        <v>3103957.4</v>
      </c>
      <c r="C64" s="42"/>
      <c r="D64" s="42"/>
      <c r="E64" s="43"/>
      <c r="F64" s="43">
        <f t="shared" si="4"/>
        <v>0</v>
      </c>
      <c r="G64" s="49"/>
    </row>
    <row r="65" spans="1:7" x14ac:dyDescent="0.25">
      <c r="A65" s="41" t="s">
        <v>51</v>
      </c>
      <c r="B65" s="43">
        <v>168388.95</v>
      </c>
      <c r="C65" s="42"/>
      <c r="D65" s="42"/>
      <c r="E65" s="43">
        <v>21817.88</v>
      </c>
      <c r="F65" s="43">
        <f t="shared" si="4"/>
        <v>12.956835944401341</v>
      </c>
      <c r="G65" s="49"/>
    </row>
    <row r="66" spans="1:7" x14ac:dyDescent="0.25">
      <c r="A66" s="41" t="s">
        <v>52</v>
      </c>
      <c r="B66" s="43">
        <v>6490.8</v>
      </c>
      <c r="C66" s="42"/>
      <c r="D66" s="42"/>
      <c r="E66" s="49">
        <v>540.9</v>
      </c>
      <c r="F66" s="49">
        <f t="shared" si="4"/>
        <v>8.3333333333333321</v>
      </c>
      <c r="G66" s="49"/>
    </row>
    <row r="67" spans="1:7" x14ac:dyDescent="0.25">
      <c r="A67" s="41" t="s">
        <v>53</v>
      </c>
      <c r="B67" s="43">
        <v>2666.67</v>
      </c>
      <c r="C67" s="42"/>
      <c r="D67" s="42"/>
      <c r="E67" s="43">
        <v>20667</v>
      </c>
      <c r="F67" s="43">
        <f t="shared" si="4"/>
        <v>775.01153123558595</v>
      </c>
      <c r="G67" s="49"/>
    </row>
    <row r="68" spans="1:7" x14ac:dyDescent="0.25">
      <c r="A68" s="25" t="s">
        <v>54</v>
      </c>
      <c r="B68" s="26">
        <v>44264106.479999997</v>
      </c>
      <c r="C68" s="26">
        <v>38810660</v>
      </c>
      <c r="D68" s="26">
        <v>38810660</v>
      </c>
      <c r="E68" s="26">
        <v>15920150.609999999</v>
      </c>
      <c r="F68" s="26">
        <f t="shared" si="4"/>
        <v>35.966275784180255</v>
      </c>
      <c r="G68" s="53">
        <f t="shared" ref="G68:G69" si="11">E68/D68*100</f>
        <v>41.020046064663674</v>
      </c>
    </row>
    <row r="69" spans="1:7" x14ac:dyDescent="0.25">
      <c r="A69" s="47" t="s">
        <v>55</v>
      </c>
      <c r="B69" s="26">
        <v>279617.63</v>
      </c>
      <c r="C69" s="26">
        <v>2612690</v>
      </c>
      <c r="D69" s="26">
        <v>2612690</v>
      </c>
      <c r="E69" s="26">
        <v>594683.02</v>
      </c>
      <c r="F69" s="26">
        <f t="shared" si="4"/>
        <v>212.67722639663313</v>
      </c>
      <c r="G69" s="53">
        <f t="shared" si="11"/>
        <v>22.761331041952932</v>
      </c>
    </row>
    <row r="70" spans="1:7" x14ac:dyDescent="0.25">
      <c r="A70" s="41" t="s">
        <v>56</v>
      </c>
      <c r="B70" s="43"/>
      <c r="C70" s="42"/>
      <c r="D70" s="42"/>
      <c r="E70" s="43">
        <v>182000</v>
      </c>
      <c r="F70" s="43"/>
      <c r="G70" s="55"/>
    </row>
    <row r="71" spans="1:7" s="12" customFormat="1" x14ac:dyDescent="0.25">
      <c r="A71" s="41" t="s">
        <v>130</v>
      </c>
      <c r="B71" s="43">
        <v>219617.63</v>
      </c>
      <c r="C71" s="42"/>
      <c r="D71" s="42"/>
      <c r="E71" s="43"/>
      <c r="F71" s="43"/>
      <c r="G71" s="55"/>
    </row>
    <row r="72" spans="1:7" x14ac:dyDescent="0.25">
      <c r="A72" s="41" t="s">
        <v>57</v>
      </c>
      <c r="B72" s="43">
        <v>60000</v>
      </c>
      <c r="C72" s="42"/>
      <c r="D72" s="42"/>
      <c r="E72" s="43">
        <v>412683.02</v>
      </c>
      <c r="F72" s="43">
        <f t="shared" si="4"/>
        <v>687.80503333333331</v>
      </c>
      <c r="G72" s="49"/>
    </row>
    <row r="73" spans="1:7" x14ac:dyDescent="0.25">
      <c r="A73" s="47" t="s">
        <v>58</v>
      </c>
      <c r="B73" s="26">
        <v>5729060.8899999997</v>
      </c>
      <c r="C73" s="26">
        <v>15494440</v>
      </c>
      <c r="D73" s="26">
        <v>15494440</v>
      </c>
      <c r="E73" s="26">
        <v>4662541.16</v>
      </c>
      <c r="F73" s="26">
        <f t="shared" si="4"/>
        <v>81.384039191107291</v>
      </c>
      <c r="G73" s="53">
        <f t="shared" ref="G73" si="12">E73/D73*100</f>
        <v>30.091704895433459</v>
      </c>
    </row>
    <row r="74" spans="1:7" x14ac:dyDescent="0.25">
      <c r="A74" s="41" t="s">
        <v>59</v>
      </c>
      <c r="B74" s="43">
        <v>57597.5</v>
      </c>
      <c r="C74" s="42"/>
      <c r="D74" s="42"/>
      <c r="E74" s="43">
        <v>2784846.33</v>
      </c>
      <c r="F74" s="43">
        <f t="shared" si="4"/>
        <v>4835.0125092234903</v>
      </c>
      <c r="G74" s="49"/>
    </row>
    <row r="75" spans="1:7" x14ac:dyDescent="0.25">
      <c r="A75" s="41" t="s">
        <v>60</v>
      </c>
      <c r="B75" s="43">
        <v>1437499.56</v>
      </c>
      <c r="C75" s="42"/>
      <c r="D75" s="42"/>
      <c r="E75" s="43">
        <v>623471.19999999995</v>
      </c>
      <c r="F75" s="43">
        <f t="shared" si="4"/>
        <v>43.371922840797247</v>
      </c>
      <c r="G75" s="49"/>
    </row>
    <row r="76" spans="1:7" x14ac:dyDescent="0.25">
      <c r="A76" s="41" t="s">
        <v>61</v>
      </c>
      <c r="B76" s="43">
        <v>28064.38</v>
      </c>
      <c r="C76" s="42"/>
      <c r="D76" s="42"/>
      <c r="E76" s="43">
        <v>425453.05</v>
      </c>
      <c r="F76" s="43">
        <f t="shared" si="4"/>
        <v>1515.9894856041715</v>
      </c>
      <c r="G76" s="49"/>
    </row>
    <row r="77" spans="1:7" x14ac:dyDescent="0.25">
      <c r="A77" s="41" t="s">
        <v>62</v>
      </c>
      <c r="B77" s="43">
        <v>44601.18</v>
      </c>
      <c r="C77" s="42"/>
      <c r="D77" s="42"/>
      <c r="E77" s="43">
        <v>26019.72</v>
      </c>
      <c r="F77" s="43">
        <f t="shared" si="4"/>
        <v>58.338635883624605</v>
      </c>
      <c r="G77" s="49"/>
    </row>
    <row r="78" spans="1:7" s="12" customFormat="1" x14ac:dyDescent="0.25">
      <c r="A78" s="41" t="s">
        <v>131</v>
      </c>
      <c r="B78" s="43">
        <v>51781</v>
      </c>
      <c r="C78" s="42"/>
      <c r="D78" s="42"/>
      <c r="E78" s="43"/>
      <c r="F78" s="43">
        <f t="shared" si="4"/>
        <v>0</v>
      </c>
      <c r="G78" s="49"/>
    </row>
    <row r="79" spans="1:7" x14ac:dyDescent="0.25">
      <c r="A79" s="41" t="s">
        <v>63</v>
      </c>
      <c r="B79" s="43"/>
      <c r="C79" s="42"/>
      <c r="D79" s="42"/>
      <c r="E79" s="43">
        <v>16604.759999999998</v>
      </c>
      <c r="F79" s="43"/>
      <c r="G79" s="55"/>
    </row>
    <row r="80" spans="1:7" x14ac:dyDescent="0.25">
      <c r="A80" s="41" t="s">
        <v>64</v>
      </c>
      <c r="B80" s="43">
        <v>3257655.35</v>
      </c>
      <c r="C80" s="42"/>
      <c r="D80" s="42"/>
      <c r="E80" s="43">
        <v>475088.4</v>
      </c>
      <c r="F80" s="43">
        <f t="shared" si="4"/>
        <v>14.583752698086986</v>
      </c>
      <c r="G80" s="49"/>
    </row>
    <row r="81" spans="1:7" x14ac:dyDescent="0.25">
      <c r="A81" s="41" t="s">
        <v>65</v>
      </c>
      <c r="B81" s="43">
        <v>837330.56</v>
      </c>
      <c r="C81" s="42"/>
      <c r="D81" s="42"/>
      <c r="E81" s="43">
        <v>17195</v>
      </c>
      <c r="F81" s="43">
        <f t="shared" si="4"/>
        <v>2.0535497951967736</v>
      </c>
      <c r="G81" s="49"/>
    </row>
    <row r="82" spans="1:7" ht="15" customHeight="1" x14ac:dyDescent="0.25">
      <c r="A82" s="41" t="s">
        <v>66</v>
      </c>
      <c r="B82" s="43">
        <v>7040</v>
      </c>
      <c r="C82" s="42"/>
      <c r="D82" s="42"/>
      <c r="E82" s="43">
        <v>3671.28</v>
      </c>
      <c r="F82" s="43">
        <f t="shared" si="4"/>
        <v>52.148863636363643</v>
      </c>
      <c r="G82" s="49"/>
    </row>
    <row r="83" spans="1:7" x14ac:dyDescent="0.25">
      <c r="A83" s="41" t="s">
        <v>67</v>
      </c>
      <c r="B83" s="43"/>
      <c r="C83" s="42"/>
      <c r="D83" s="42"/>
      <c r="E83" s="43">
        <v>10142</v>
      </c>
      <c r="F83" s="43"/>
      <c r="G83" s="55"/>
    </row>
    <row r="84" spans="1:7" x14ac:dyDescent="0.25">
      <c r="A84" s="41" t="s">
        <v>68</v>
      </c>
      <c r="B84" s="43">
        <v>3461.36</v>
      </c>
      <c r="C84" s="42"/>
      <c r="D84" s="42"/>
      <c r="E84" s="43">
        <v>280049.42</v>
      </c>
      <c r="F84" s="43">
        <f t="shared" ref="F84:F88" si="13">E84/B84*100</f>
        <v>8090.7337000485359</v>
      </c>
      <c r="G84" s="49"/>
    </row>
    <row r="85" spans="1:7" s="12" customFormat="1" x14ac:dyDescent="0.25">
      <c r="A85" s="41" t="s">
        <v>132</v>
      </c>
      <c r="B85" s="43">
        <v>4030</v>
      </c>
      <c r="C85" s="42"/>
      <c r="D85" s="42"/>
      <c r="E85" s="43"/>
      <c r="F85" s="43"/>
      <c r="G85" s="49"/>
    </row>
    <row r="86" spans="1:7" x14ac:dyDescent="0.25">
      <c r="A86" s="47" t="s">
        <v>69</v>
      </c>
      <c r="B86" s="26">
        <v>38255427.960000001</v>
      </c>
      <c r="C86" s="26">
        <v>20703530</v>
      </c>
      <c r="D86" s="26">
        <v>20703530</v>
      </c>
      <c r="E86" s="26">
        <v>10662926.43</v>
      </c>
      <c r="F86" s="26">
        <f t="shared" si="13"/>
        <v>27.872976460096567</v>
      </c>
      <c r="G86" s="53">
        <f t="shared" ref="G86" si="14">E86/D86*100</f>
        <v>51.502939015713743</v>
      </c>
    </row>
    <row r="87" spans="1:7" x14ac:dyDescent="0.25">
      <c r="A87" s="41" t="s">
        <v>70</v>
      </c>
      <c r="B87" s="43">
        <v>37439037.609999999</v>
      </c>
      <c r="C87" s="42"/>
      <c r="D87" s="42"/>
      <c r="E87" s="43">
        <v>9313862.4299999997</v>
      </c>
      <c r="F87" s="43">
        <f t="shared" si="13"/>
        <v>24.877408781234962</v>
      </c>
      <c r="G87" s="49"/>
    </row>
    <row r="88" spans="1:7" x14ac:dyDescent="0.25">
      <c r="A88" s="41" t="s">
        <v>71</v>
      </c>
      <c r="B88" s="43">
        <v>816390.35</v>
      </c>
      <c r="C88" s="42"/>
      <c r="D88" s="42"/>
      <c r="E88" s="43">
        <v>1349064</v>
      </c>
      <c r="F88" s="43">
        <f t="shared" si="13"/>
        <v>165.24742116317276</v>
      </c>
      <c r="G88" s="49"/>
    </row>
    <row r="89" spans="1:7" x14ac:dyDescent="0.25">
      <c r="B89" s="52"/>
    </row>
    <row r="90" spans="1:7" x14ac:dyDescent="0.25">
      <c r="A90" s="23" t="s">
        <v>108</v>
      </c>
      <c r="B90" s="24">
        <v>221040818.30000001</v>
      </c>
      <c r="C90" s="24">
        <v>227181462</v>
      </c>
      <c r="D90" s="24">
        <v>227181462</v>
      </c>
      <c r="E90" s="24">
        <v>182414112.47</v>
      </c>
      <c r="F90" s="24">
        <f t="shared" ref="F90:F92" si="15">E90/B90*100</f>
        <v>82.525080151678026</v>
      </c>
      <c r="G90" s="54">
        <f t="shared" ref="G90:G92" si="16">E90/D90*100</f>
        <v>80.294453105509106</v>
      </c>
    </row>
    <row r="91" spans="1:7" x14ac:dyDescent="0.25">
      <c r="A91" s="25" t="s">
        <v>109</v>
      </c>
      <c r="B91" s="26">
        <v>221040818.30000001</v>
      </c>
      <c r="C91" s="26">
        <v>227181462</v>
      </c>
      <c r="D91" s="26">
        <v>227181462</v>
      </c>
      <c r="E91" s="26">
        <v>182414112.47</v>
      </c>
      <c r="F91" s="26">
        <f t="shared" si="15"/>
        <v>82.525080151678026</v>
      </c>
      <c r="G91" s="53">
        <f t="shared" si="16"/>
        <v>80.294453105509106</v>
      </c>
    </row>
    <row r="92" spans="1:7" x14ac:dyDescent="0.25">
      <c r="A92" s="41" t="s">
        <v>110</v>
      </c>
      <c r="B92" s="43">
        <v>221040818.30000001</v>
      </c>
      <c r="C92" s="43">
        <v>227181462</v>
      </c>
      <c r="D92" s="43">
        <v>227181462</v>
      </c>
      <c r="E92" s="43">
        <v>182414112.47</v>
      </c>
      <c r="F92" s="43">
        <f t="shared" si="15"/>
        <v>82.525080151678026</v>
      </c>
      <c r="G92" s="49">
        <f t="shared" si="16"/>
        <v>80.294453105509106</v>
      </c>
    </row>
  </sheetData>
  <mergeCells count="1">
    <mergeCell ref="A1:G1"/>
  </mergeCells>
  <printOptions horizontalCentered="1"/>
  <pageMargins left="0.35433070866141736" right="0.35433070866141736" top="0.59055118110236227" bottom="0.59055118110236227" header="0.31496062992125984" footer="0.31496062992125984"/>
  <pageSetup paperSize="9" scale="98" orientation="landscape" r:id="rId1"/>
  <headerFooter>
    <oddFooter>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showGridLines="0" view="pageBreakPreview" zoomScaleNormal="100" zoomScaleSheetLayoutView="100" workbookViewId="0">
      <selection activeCell="A3" sqref="A3:E3"/>
    </sheetView>
  </sheetViews>
  <sheetFormatPr defaultRowHeight="11.25" x14ac:dyDescent="0.15"/>
  <cols>
    <col min="1" max="1" width="73" style="1" bestFit="1" customWidth="1"/>
    <col min="2" max="4" width="15.85546875" style="1" customWidth="1"/>
    <col min="5" max="5" width="8" style="1" bestFit="1" customWidth="1"/>
    <col min="6" max="6" width="15" style="1" bestFit="1" customWidth="1"/>
    <col min="7" max="16384" width="9.140625" style="1"/>
  </cols>
  <sheetData>
    <row r="1" spans="1:6" ht="15.75" x14ac:dyDescent="0.25">
      <c r="A1" s="64" t="s">
        <v>103</v>
      </c>
      <c r="B1" s="64"/>
      <c r="C1" s="64"/>
      <c r="D1" s="64"/>
      <c r="E1" s="64"/>
    </row>
    <row r="3" spans="1:6" ht="31.5" customHeight="1" x14ac:dyDescent="0.25">
      <c r="A3" s="65" t="s">
        <v>124</v>
      </c>
      <c r="B3" s="65"/>
      <c r="C3" s="65"/>
      <c r="D3" s="65"/>
      <c r="E3" s="65"/>
      <c r="F3" s="45"/>
    </row>
    <row r="4" spans="1:6" ht="15" x14ac:dyDescent="0.25">
      <c r="A4" s="11"/>
      <c r="B4" s="12"/>
      <c r="C4" s="11"/>
      <c r="D4" s="11"/>
      <c r="E4" s="11"/>
    </row>
    <row r="5" spans="1:6" s="2" customFormat="1" ht="39.75" customHeight="1" x14ac:dyDescent="0.15">
      <c r="A5" s="21" t="s">
        <v>1</v>
      </c>
      <c r="B5" s="21" t="s">
        <v>123</v>
      </c>
      <c r="C5" s="21" t="s">
        <v>122</v>
      </c>
      <c r="D5" s="13" t="s">
        <v>115</v>
      </c>
      <c r="E5" s="21" t="s">
        <v>2</v>
      </c>
    </row>
    <row r="6" spans="1:6" s="2" customFormat="1" ht="12" customHeight="1" x14ac:dyDescent="0.15">
      <c r="A6" s="22">
        <v>1</v>
      </c>
      <c r="B6" s="22">
        <v>2</v>
      </c>
      <c r="C6" s="22">
        <v>3</v>
      </c>
      <c r="D6" s="22">
        <v>4</v>
      </c>
      <c r="E6" s="22" t="s">
        <v>120</v>
      </c>
    </row>
    <row r="7" spans="1:6" s="3" customFormat="1" ht="12.75" x14ac:dyDescent="0.2">
      <c r="A7" s="50" t="s">
        <v>3</v>
      </c>
      <c r="B7" s="24">
        <v>227181462</v>
      </c>
      <c r="C7" s="24">
        <v>227181462</v>
      </c>
      <c r="D7" s="24">
        <v>182414112.47</v>
      </c>
      <c r="E7" s="54">
        <f>D7/C7*100</f>
        <v>80.294453105509106</v>
      </c>
    </row>
    <row r="8" spans="1:6" s="4" customFormat="1" ht="12.75" x14ac:dyDescent="0.2">
      <c r="A8" s="51" t="s">
        <v>98</v>
      </c>
      <c r="B8" s="44">
        <v>227181462</v>
      </c>
      <c r="C8" s="44">
        <v>227181462</v>
      </c>
      <c r="D8" s="44">
        <v>182414112.47</v>
      </c>
      <c r="E8" s="56">
        <f t="shared" ref="E8:E12" si="0">D8/C8*100</f>
        <v>80.294453105509106</v>
      </c>
    </row>
    <row r="9" spans="1:6" s="4" customFormat="1" ht="12.75" x14ac:dyDescent="0.2">
      <c r="A9" s="51" t="s">
        <v>99</v>
      </c>
      <c r="B9" s="44">
        <v>227181462</v>
      </c>
      <c r="C9" s="44">
        <v>227181462</v>
      </c>
      <c r="D9" s="44">
        <v>182414112.47</v>
      </c>
      <c r="E9" s="56">
        <f t="shared" si="0"/>
        <v>80.294453105509106</v>
      </c>
    </row>
    <row r="10" spans="1:6" s="4" customFormat="1" ht="12.75" x14ac:dyDescent="0.2">
      <c r="A10" s="47" t="s">
        <v>104</v>
      </c>
      <c r="B10" s="26">
        <v>112720870</v>
      </c>
      <c r="C10" s="26">
        <v>112720870</v>
      </c>
      <c r="D10" s="26">
        <v>91533092.719999999</v>
      </c>
      <c r="E10" s="53">
        <f t="shared" si="0"/>
        <v>81.20332350167277</v>
      </c>
    </row>
    <row r="11" spans="1:6" s="4" customFormat="1" ht="12.75" x14ac:dyDescent="0.2">
      <c r="A11" s="47" t="s">
        <v>100</v>
      </c>
      <c r="B11" s="26">
        <v>112720870</v>
      </c>
      <c r="C11" s="26">
        <v>112720870</v>
      </c>
      <c r="D11" s="26">
        <v>91533092.719999999</v>
      </c>
      <c r="E11" s="53">
        <f t="shared" si="0"/>
        <v>81.20332350167277</v>
      </c>
    </row>
    <row r="12" spans="1:6" s="4" customFormat="1" ht="12.75" x14ac:dyDescent="0.2">
      <c r="A12" s="47" t="s">
        <v>5</v>
      </c>
      <c r="B12" s="26">
        <v>45297700</v>
      </c>
      <c r="C12" s="26">
        <v>45297700</v>
      </c>
      <c r="D12" s="26">
        <v>44468874.810000002</v>
      </c>
      <c r="E12" s="53">
        <f t="shared" si="0"/>
        <v>98.170270918832529</v>
      </c>
    </row>
    <row r="13" spans="1:6" s="4" customFormat="1" ht="12.75" x14ac:dyDescent="0.2">
      <c r="A13" s="48" t="s">
        <v>6</v>
      </c>
      <c r="B13" s="42"/>
      <c r="C13" s="42"/>
      <c r="D13" s="43">
        <v>37101063.93</v>
      </c>
      <c r="E13" s="55"/>
    </row>
    <row r="14" spans="1:6" s="4" customFormat="1" ht="12.75" x14ac:dyDescent="0.2">
      <c r="A14" s="48" t="s">
        <v>7</v>
      </c>
      <c r="B14" s="42"/>
      <c r="C14" s="42"/>
      <c r="D14" s="43">
        <v>1241821.1599999999</v>
      </c>
      <c r="E14" s="55"/>
    </row>
    <row r="15" spans="1:6" s="4" customFormat="1" ht="12.75" x14ac:dyDescent="0.2">
      <c r="A15" s="48" t="s">
        <v>9</v>
      </c>
      <c r="B15" s="42"/>
      <c r="C15" s="42"/>
      <c r="D15" s="43">
        <v>6125989.7199999997</v>
      </c>
      <c r="E15" s="55"/>
    </row>
    <row r="16" spans="1:6" s="4" customFormat="1" ht="12.75" x14ac:dyDescent="0.2">
      <c r="A16" s="47" t="s">
        <v>10</v>
      </c>
      <c r="B16" s="26">
        <v>48114110</v>
      </c>
      <c r="C16" s="26">
        <v>48114110</v>
      </c>
      <c r="D16" s="26">
        <v>37097708.990000002</v>
      </c>
      <c r="E16" s="53">
        <f>D16/C16*100</f>
        <v>77.103595992942616</v>
      </c>
    </row>
    <row r="17" spans="1:5" s="4" customFormat="1" ht="12.75" x14ac:dyDescent="0.2">
      <c r="A17" s="48" t="s">
        <v>11</v>
      </c>
      <c r="B17" s="42"/>
      <c r="C17" s="42"/>
      <c r="D17" s="43">
        <v>8068</v>
      </c>
      <c r="E17" s="55"/>
    </row>
    <row r="18" spans="1:5" s="4" customFormat="1" ht="12.75" x14ac:dyDescent="0.2">
      <c r="A18" s="48" t="s">
        <v>12</v>
      </c>
      <c r="B18" s="42"/>
      <c r="C18" s="42"/>
      <c r="D18" s="43">
        <v>787141.91</v>
      </c>
      <c r="E18" s="55"/>
    </row>
    <row r="19" spans="1:5" s="4" customFormat="1" ht="12.75" x14ac:dyDescent="0.2">
      <c r="A19" s="48" t="s">
        <v>13</v>
      </c>
      <c r="B19" s="42"/>
      <c r="C19" s="42"/>
      <c r="D19" s="43">
        <v>240929</v>
      </c>
      <c r="E19" s="55"/>
    </row>
    <row r="20" spans="1:5" s="4" customFormat="1" ht="12.75" x14ac:dyDescent="0.2">
      <c r="A20" s="48" t="s">
        <v>14</v>
      </c>
      <c r="B20" s="42"/>
      <c r="C20" s="42"/>
      <c r="D20" s="43">
        <v>1351525.74</v>
      </c>
      <c r="E20" s="55"/>
    </row>
    <row r="21" spans="1:5" s="4" customFormat="1" ht="12.75" x14ac:dyDescent="0.2">
      <c r="A21" s="48" t="s">
        <v>15</v>
      </c>
      <c r="B21" s="42"/>
      <c r="C21" s="42"/>
      <c r="D21" s="43">
        <v>19945854.489999998</v>
      </c>
      <c r="E21" s="55"/>
    </row>
    <row r="22" spans="1:5" s="4" customFormat="1" ht="12.75" x14ac:dyDescent="0.2">
      <c r="A22" s="48" t="s">
        <v>16</v>
      </c>
      <c r="B22" s="42"/>
      <c r="C22" s="42"/>
      <c r="D22" s="43">
        <v>4492930.51</v>
      </c>
      <c r="E22" s="55"/>
    </row>
    <row r="23" spans="1:5" s="4" customFormat="1" ht="12.75" x14ac:dyDescent="0.2">
      <c r="A23" s="48" t="s">
        <v>17</v>
      </c>
      <c r="B23" s="42"/>
      <c r="C23" s="42"/>
      <c r="D23" s="43">
        <v>180076.89</v>
      </c>
      <c r="E23" s="55"/>
    </row>
    <row r="24" spans="1:5" s="4" customFormat="1" ht="12.75" x14ac:dyDescent="0.2">
      <c r="A24" s="48" t="s">
        <v>18</v>
      </c>
      <c r="B24" s="42"/>
      <c r="C24" s="42"/>
      <c r="D24" s="43">
        <v>66466.78</v>
      </c>
      <c r="E24" s="55"/>
    </row>
    <row r="25" spans="1:5" s="4" customFormat="1" ht="12.75" x14ac:dyDescent="0.2">
      <c r="A25" s="48" t="s">
        <v>19</v>
      </c>
      <c r="B25" s="42"/>
      <c r="C25" s="42"/>
      <c r="D25" s="43">
        <v>15810</v>
      </c>
      <c r="E25" s="55"/>
    </row>
    <row r="26" spans="1:5" s="4" customFormat="1" ht="12.75" x14ac:dyDescent="0.2">
      <c r="A26" s="48" t="s">
        <v>20</v>
      </c>
      <c r="B26" s="42"/>
      <c r="C26" s="42"/>
      <c r="D26" s="43">
        <v>15874.76</v>
      </c>
      <c r="E26" s="55"/>
    </row>
    <row r="27" spans="1:5" s="4" customFormat="1" ht="12.75" x14ac:dyDescent="0.2">
      <c r="A27" s="48" t="s">
        <v>21</v>
      </c>
      <c r="B27" s="42"/>
      <c r="C27" s="42"/>
      <c r="D27" s="43">
        <v>1396756.11</v>
      </c>
      <c r="E27" s="55"/>
    </row>
    <row r="28" spans="1:5" s="4" customFormat="1" ht="12.75" x14ac:dyDescent="0.2">
      <c r="A28" s="48" t="s">
        <v>22</v>
      </c>
      <c r="B28" s="42"/>
      <c r="C28" s="42"/>
      <c r="D28" s="43">
        <v>46418.46</v>
      </c>
      <c r="E28" s="55"/>
    </row>
    <row r="29" spans="1:5" s="4" customFormat="1" ht="12.75" x14ac:dyDescent="0.2">
      <c r="A29" s="48" t="s">
        <v>23</v>
      </c>
      <c r="B29" s="42"/>
      <c r="C29" s="42"/>
      <c r="D29" s="43">
        <v>2388713.4300000002</v>
      </c>
      <c r="E29" s="55"/>
    </row>
    <row r="30" spans="1:5" s="4" customFormat="1" ht="12.75" x14ac:dyDescent="0.2">
      <c r="A30" s="48" t="s">
        <v>24</v>
      </c>
      <c r="B30" s="42"/>
      <c r="C30" s="42"/>
      <c r="D30" s="43">
        <v>6656</v>
      </c>
      <c r="E30" s="55"/>
    </row>
    <row r="31" spans="1:5" s="4" customFormat="1" ht="12.75" x14ac:dyDescent="0.2">
      <c r="A31" s="48" t="s">
        <v>25</v>
      </c>
      <c r="B31" s="42"/>
      <c r="C31" s="42"/>
      <c r="D31" s="43">
        <v>161342.04999999999</v>
      </c>
      <c r="E31" s="55"/>
    </row>
    <row r="32" spans="1:5" s="4" customFormat="1" ht="12.75" x14ac:dyDescent="0.2">
      <c r="A32" s="48" t="s">
        <v>26</v>
      </c>
      <c r="B32" s="42"/>
      <c r="C32" s="42"/>
      <c r="D32" s="43">
        <v>441877.23</v>
      </c>
      <c r="E32" s="55"/>
    </row>
    <row r="33" spans="1:5" s="4" customFormat="1" ht="12.75" x14ac:dyDescent="0.2">
      <c r="A33" s="48" t="s">
        <v>27</v>
      </c>
      <c r="B33" s="42"/>
      <c r="C33" s="42"/>
      <c r="D33" s="43">
        <v>62280</v>
      </c>
      <c r="E33" s="55"/>
    </row>
    <row r="34" spans="1:5" s="4" customFormat="1" ht="12.75" x14ac:dyDescent="0.2">
      <c r="A34" s="48" t="s">
        <v>28</v>
      </c>
      <c r="B34" s="42"/>
      <c r="C34" s="42"/>
      <c r="D34" s="43">
        <v>35163.53</v>
      </c>
      <c r="E34" s="55"/>
    </row>
    <row r="35" spans="1:5" s="4" customFormat="1" ht="12.75" x14ac:dyDescent="0.2">
      <c r="A35" s="48" t="s">
        <v>29</v>
      </c>
      <c r="B35" s="42"/>
      <c r="C35" s="42"/>
      <c r="D35" s="43">
        <v>150036.47</v>
      </c>
      <c r="E35" s="55"/>
    </row>
    <row r="36" spans="1:5" s="4" customFormat="1" ht="12.75" x14ac:dyDescent="0.2">
      <c r="A36" s="48" t="s">
        <v>31</v>
      </c>
      <c r="B36" s="42"/>
      <c r="C36" s="42"/>
      <c r="D36" s="43">
        <v>17870.45</v>
      </c>
      <c r="E36" s="55"/>
    </row>
    <row r="37" spans="1:5" s="4" customFormat="1" ht="12.75" x14ac:dyDescent="0.2">
      <c r="A37" s="48" t="s">
        <v>32</v>
      </c>
      <c r="B37" s="42"/>
      <c r="C37" s="42"/>
      <c r="D37" s="43">
        <v>1279.24</v>
      </c>
      <c r="E37" s="55"/>
    </row>
    <row r="38" spans="1:5" s="4" customFormat="1" ht="12.75" x14ac:dyDescent="0.2">
      <c r="A38" s="48" t="s">
        <v>33</v>
      </c>
      <c r="B38" s="42"/>
      <c r="C38" s="42"/>
      <c r="D38" s="43">
        <v>8998.4</v>
      </c>
      <c r="E38" s="55"/>
    </row>
    <row r="39" spans="1:5" s="4" customFormat="1" ht="12.75" x14ac:dyDescent="0.2">
      <c r="A39" s="48" t="s">
        <v>34</v>
      </c>
      <c r="B39" s="42"/>
      <c r="C39" s="42"/>
      <c r="D39" s="43">
        <v>2049542.66</v>
      </c>
      <c r="E39" s="55"/>
    </row>
    <row r="40" spans="1:5" s="4" customFormat="1" ht="12.75" x14ac:dyDescent="0.2">
      <c r="A40" s="48" t="s">
        <v>36</v>
      </c>
      <c r="B40" s="42"/>
      <c r="C40" s="42"/>
      <c r="D40" s="43">
        <v>3226096.88</v>
      </c>
      <c r="E40" s="55"/>
    </row>
    <row r="41" spans="1:5" s="4" customFormat="1" ht="12.75" x14ac:dyDescent="0.2">
      <c r="A41" s="47" t="s">
        <v>37</v>
      </c>
      <c r="B41" s="26">
        <v>150000</v>
      </c>
      <c r="C41" s="26">
        <v>150000</v>
      </c>
      <c r="D41" s="26">
        <v>95523.56</v>
      </c>
      <c r="E41" s="53">
        <f>D41/C41*100</f>
        <v>63.682373333333331</v>
      </c>
    </row>
    <row r="42" spans="1:5" s="4" customFormat="1" ht="12.75" x14ac:dyDescent="0.2">
      <c r="A42" s="48" t="s">
        <v>39</v>
      </c>
      <c r="B42" s="42"/>
      <c r="C42" s="42"/>
      <c r="D42" s="43">
        <v>95523.56</v>
      </c>
      <c r="E42" s="55"/>
    </row>
    <row r="43" spans="1:5" s="4" customFormat="1" ht="12.75" x14ac:dyDescent="0.2">
      <c r="A43" s="47" t="s">
        <v>58</v>
      </c>
      <c r="B43" s="26">
        <v>9555060</v>
      </c>
      <c r="C43" s="26">
        <v>9555060</v>
      </c>
      <c r="D43" s="26">
        <v>3342485.36</v>
      </c>
      <c r="E43" s="53">
        <f>D43/C43*100</f>
        <v>34.981312100604285</v>
      </c>
    </row>
    <row r="44" spans="1:5" s="4" customFormat="1" ht="12.75" x14ac:dyDescent="0.2">
      <c r="A44" s="48" t="s">
        <v>59</v>
      </c>
      <c r="B44" s="42"/>
      <c r="C44" s="42"/>
      <c r="D44" s="43">
        <v>2753243.89</v>
      </c>
      <c r="E44" s="55"/>
    </row>
    <row r="45" spans="1:5" s="4" customFormat="1" ht="12.75" x14ac:dyDescent="0.2">
      <c r="A45" s="48" t="s">
        <v>60</v>
      </c>
      <c r="B45" s="42"/>
      <c r="C45" s="42"/>
      <c r="D45" s="43">
        <v>378805</v>
      </c>
      <c r="E45" s="55"/>
    </row>
    <row r="46" spans="1:5" s="4" customFormat="1" ht="12.75" x14ac:dyDescent="0.2">
      <c r="A46" s="48" t="s">
        <v>61</v>
      </c>
      <c r="B46" s="42"/>
      <c r="C46" s="42"/>
      <c r="D46" s="43">
        <v>1167.2</v>
      </c>
      <c r="E46" s="55"/>
    </row>
    <row r="47" spans="1:5" s="4" customFormat="1" ht="12.75" x14ac:dyDescent="0.2">
      <c r="A47" s="48" t="s">
        <v>62</v>
      </c>
      <c r="B47" s="42"/>
      <c r="C47" s="42"/>
      <c r="D47" s="43">
        <v>17869.27</v>
      </c>
      <c r="E47" s="55"/>
    </row>
    <row r="48" spans="1:5" s="4" customFormat="1" ht="12.75" x14ac:dyDescent="0.2">
      <c r="A48" s="48" t="s">
        <v>64</v>
      </c>
      <c r="B48" s="42"/>
      <c r="C48" s="42"/>
      <c r="D48" s="43">
        <v>191400</v>
      </c>
      <c r="E48" s="55"/>
    </row>
    <row r="49" spans="1:5" s="4" customFormat="1" ht="12.75" x14ac:dyDescent="0.2">
      <c r="A49" s="47" t="s">
        <v>69</v>
      </c>
      <c r="B49" s="26">
        <v>9604000</v>
      </c>
      <c r="C49" s="26">
        <v>9604000</v>
      </c>
      <c r="D49" s="26">
        <v>6528500</v>
      </c>
      <c r="E49" s="53">
        <f>D49/C49*100</f>
        <v>67.976884631403578</v>
      </c>
    </row>
    <row r="50" spans="1:5" s="4" customFormat="1" ht="12.75" x14ac:dyDescent="0.2">
      <c r="A50" s="48" t="s">
        <v>70</v>
      </c>
      <c r="B50" s="42"/>
      <c r="C50" s="42"/>
      <c r="D50" s="43">
        <v>6528500</v>
      </c>
      <c r="E50" s="55"/>
    </row>
    <row r="51" spans="1:5" s="4" customFormat="1" ht="12.75" x14ac:dyDescent="0.2">
      <c r="A51" s="47" t="s">
        <v>105</v>
      </c>
      <c r="B51" s="26">
        <v>113781910</v>
      </c>
      <c r="C51" s="26">
        <v>113781910</v>
      </c>
      <c r="D51" s="26">
        <v>90454564.010000005</v>
      </c>
      <c r="E51" s="53">
        <f t="shared" ref="E51:E53" si="1">D51/C51*100</f>
        <v>79.49819440541998</v>
      </c>
    </row>
    <row r="52" spans="1:5" s="4" customFormat="1" ht="12.75" x14ac:dyDescent="0.2">
      <c r="A52" s="47" t="s">
        <v>101</v>
      </c>
      <c r="B52" s="26">
        <v>113781910</v>
      </c>
      <c r="C52" s="26">
        <v>113781910</v>
      </c>
      <c r="D52" s="26">
        <v>90454564.010000005</v>
      </c>
      <c r="E52" s="53">
        <f t="shared" si="1"/>
        <v>79.49819440541998</v>
      </c>
    </row>
    <row r="53" spans="1:5" s="4" customFormat="1" ht="12.75" x14ac:dyDescent="0.2">
      <c r="A53" s="47" t="s">
        <v>5</v>
      </c>
      <c r="B53" s="26">
        <v>47767660</v>
      </c>
      <c r="C53" s="26">
        <v>47767660</v>
      </c>
      <c r="D53" s="26">
        <v>46589423.689999998</v>
      </c>
      <c r="E53" s="53">
        <f t="shared" si="1"/>
        <v>97.533401657104406</v>
      </c>
    </row>
    <row r="54" spans="1:5" s="4" customFormat="1" ht="12.75" x14ac:dyDescent="0.2">
      <c r="A54" s="48" t="s">
        <v>6</v>
      </c>
      <c r="B54" s="42"/>
      <c r="C54" s="42"/>
      <c r="D54" s="43">
        <v>39057015.759999998</v>
      </c>
      <c r="E54" s="55"/>
    </row>
    <row r="55" spans="1:5" s="4" customFormat="1" ht="12.75" x14ac:dyDescent="0.2">
      <c r="A55" s="48" t="s">
        <v>7</v>
      </c>
      <c r="B55" s="42"/>
      <c r="C55" s="42"/>
      <c r="D55" s="43">
        <v>1025154.2</v>
      </c>
      <c r="E55" s="55"/>
    </row>
    <row r="56" spans="1:5" s="4" customFormat="1" ht="12.75" x14ac:dyDescent="0.2">
      <c r="A56" s="48" t="s">
        <v>8</v>
      </c>
      <c r="B56" s="42"/>
      <c r="C56" s="42"/>
      <c r="D56" s="43">
        <v>98496.52</v>
      </c>
      <c r="E56" s="55"/>
    </row>
    <row r="57" spans="1:5" s="4" customFormat="1" ht="12.75" x14ac:dyDescent="0.2">
      <c r="A57" s="48" t="s">
        <v>9</v>
      </c>
      <c r="B57" s="42"/>
      <c r="C57" s="42"/>
      <c r="D57" s="43">
        <v>6408757.21</v>
      </c>
      <c r="E57" s="55"/>
    </row>
    <row r="58" spans="1:5" s="4" customFormat="1" ht="12.75" x14ac:dyDescent="0.2">
      <c r="A58" s="47" t="s">
        <v>10</v>
      </c>
      <c r="B58" s="26">
        <v>36634940</v>
      </c>
      <c r="C58" s="26">
        <v>36634940</v>
      </c>
      <c r="D58" s="26">
        <v>29699356.359999999</v>
      </c>
      <c r="E58" s="53">
        <f>D58/C58*100</f>
        <v>81.06839088585923</v>
      </c>
    </row>
    <row r="59" spans="1:5" s="4" customFormat="1" ht="12.75" x14ac:dyDescent="0.2">
      <c r="A59" s="48" t="s">
        <v>11</v>
      </c>
      <c r="B59" s="42"/>
      <c r="C59" s="42"/>
      <c r="D59" s="43">
        <v>213070.45</v>
      </c>
      <c r="E59" s="55"/>
    </row>
    <row r="60" spans="1:5" s="4" customFormat="1" ht="12.75" x14ac:dyDescent="0.2">
      <c r="A60" s="48" t="s">
        <v>12</v>
      </c>
      <c r="B60" s="42"/>
      <c r="C60" s="42"/>
      <c r="D60" s="43">
        <v>680459.25</v>
      </c>
      <c r="E60" s="55"/>
    </row>
    <row r="61" spans="1:5" s="4" customFormat="1" ht="12.75" x14ac:dyDescent="0.2">
      <c r="A61" s="48" t="s">
        <v>13</v>
      </c>
      <c r="B61" s="42"/>
      <c r="C61" s="42"/>
      <c r="D61" s="43">
        <v>98791.039999999994</v>
      </c>
      <c r="E61" s="55"/>
    </row>
    <row r="62" spans="1:5" s="4" customFormat="1" ht="12.75" x14ac:dyDescent="0.2">
      <c r="A62" s="48" t="s">
        <v>14</v>
      </c>
      <c r="B62" s="42"/>
      <c r="C62" s="42"/>
      <c r="D62" s="43">
        <v>1212684.68</v>
      </c>
      <c r="E62" s="55"/>
    </row>
    <row r="63" spans="1:5" s="4" customFormat="1" ht="12.75" x14ac:dyDescent="0.2">
      <c r="A63" s="48" t="s">
        <v>16</v>
      </c>
      <c r="B63" s="42"/>
      <c r="C63" s="42"/>
      <c r="D63" s="43">
        <v>5439167.1100000003</v>
      </c>
      <c r="E63" s="55"/>
    </row>
    <row r="64" spans="1:5" s="4" customFormat="1" ht="12.75" x14ac:dyDescent="0.2">
      <c r="A64" s="48" t="s">
        <v>17</v>
      </c>
      <c r="B64" s="42"/>
      <c r="C64" s="42"/>
      <c r="D64" s="43">
        <v>1040490.91</v>
      </c>
      <c r="E64" s="55"/>
    </row>
    <row r="65" spans="1:5" s="4" customFormat="1" ht="12.75" x14ac:dyDescent="0.2">
      <c r="A65" s="48" t="s">
        <v>18</v>
      </c>
      <c r="B65" s="42"/>
      <c r="C65" s="42"/>
      <c r="D65" s="43">
        <v>278768.61</v>
      </c>
      <c r="E65" s="55"/>
    </row>
    <row r="66" spans="1:5" s="4" customFormat="1" ht="12.75" x14ac:dyDescent="0.2">
      <c r="A66" s="48" t="s">
        <v>19</v>
      </c>
      <c r="B66" s="42"/>
      <c r="C66" s="42"/>
      <c r="D66" s="43">
        <v>362570.29</v>
      </c>
      <c r="E66" s="55"/>
    </row>
    <row r="67" spans="1:5" s="4" customFormat="1" ht="12.75" x14ac:dyDescent="0.2">
      <c r="A67" s="48" t="s">
        <v>20</v>
      </c>
      <c r="B67" s="42"/>
      <c r="C67" s="42"/>
      <c r="D67" s="43">
        <v>683038.02</v>
      </c>
      <c r="E67" s="55"/>
    </row>
    <row r="68" spans="1:5" s="4" customFormat="1" ht="12.75" x14ac:dyDescent="0.2">
      <c r="A68" s="48" t="s">
        <v>21</v>
      </c>
      <c r="B68" s="42"/>
      <c r="C68" s="42"/>
      <c r="D68" s="43">
        <v>2722596.55</v>
      </c>
      <c r="E68" s="55"/>
    </row>
    <row r="69" spans="1:5" s="4" customFormat="1" ht="12.75" x14ac:dyDescent="0.2">
      <c r="A69" s="48" t="s">
        <v>22</v>
      </c>
      <c r="B69" s="42"/>
      <c r="C69" s="42"/>
      <c r="D69" s="43">
        <v>809100.9</v>
      </c>
      <c r="E69" s="55"/>
    </row>
    <row r="70" spans="1:5" s="4" customFormat="1" ht="12.75" x14ac:dyDescent="0.2">
      <c r="A70" s="48" t="s">
        <v>23</v>
      </c>
      <c r="B70" s="42"/>
      <c r="C70" s="42"/>
      <c r="D70" s="43">
        <v>582510.53</v>
      </c>
      <c r="E70" s="55"/>
    </row>
    <row r="71" spans="1:5" s="4" customFormat="1" ht="12.75" x14ac:dyDescent="0.2">
      <c r="A71" s="48" t="s">
        <v>24</v>
      </c>
      <c r="B71" s="42"/>
      <c r="C71" s="42"/>
      <c r="D71" s="43">
        <v>307212.99</v>
      </c>
      <c r="E71" s="55"/>
    </row>
    <row r="72" spans="1:5" s="4" customFormat="1" ht="12.75" x14ac:dyDescent="0.2">
      <c r="A72" s="48" t="s">
        <v>25</v>
      </c>
      <c r="B72" s="42"/>
      <c r="C72" s="42"/>
      <c r="D72" s="43">
        <v>89463.35</v>
      </c>
      <c r="E72" s="55"/>
    </row>
    <row r="73" spans="1:5" s="4" customFormat="1" ht="12.75" x14ac:dyDescent="0.2">
      <c r="A73" s="48" t="s">
        <v>26</v>
      </c>
      <c r="B73" s="42"/>
      <c r="C73" s="42"/>
      <c r="D73" s="43">
        <v>5233474.3099999996</v>
      </c>
      <c r="E73" s="55"/>
    </row>
    <row r="74" spans="1:5" s="4" customFormat="1" ht="12.75" x14ac:dyDescent="0.2">
      <c r="A74" s="48" t="s">
        <v>27</v>
      </c>
      <c r="B74" s="42"/>
      <c r="C74" s="42"/>
      <c r="D74" s="43">
        <v>886376.71</v>
      </c>
      <c r="E74" s="55"/>
    </row>
    <row r="75" spans="1:5" s="4" customFormat="1" ht="12.75" x14ac:dyDescent="0.2">
      <c r="A75" s="48" t="s">
        <v>28</v>
      </c>
      <c r="B75" s="42"/>
      <c r="C75" s="42"/>
      <c r="D75" s="43">
        <v>2500686.67</v>
      </c>
      <c r="E75" s="55"/>
    </row>
    <row r="76" spans="1:5" s="4" customFormat="1" ht="12.75" x14ac:dyDescent="0.2">
      <c r="A76" s="48" t="s">
        <v>29</v>
      </c>
      <c r="B76" s="42"/>
      <c r="C76" s="42"/>
      <c r="D76" s="43">
        <v>69071.520000000004</v>
      </c>
      <c r="E76" s="55"/>
    </row>
    <row r="77" spans="1:5" s="4" customFormat="1" ht="12.75" x14ac:dyDescent="0.2">
      <c r="A77" s="48" t="s">
        <v>30</v>
      </c>
      <c r="B77" s="42"/>
      <c r="C77" s="42"/>
      <c r="D77" s="43">
        <v>91032.69</v>
      </c>
      <c r="E77" s="55"/>
    </row>
    <row r="78" spans="1:5" s="4" customFormat="1" ht="12.75" x14ac:dyDescent="0.2">
      <c r="A78" s="48" t="s">
        <v>31</v>
      </c>
      <c r="B78" s="42"/>
      <c r="C78" s="42"/>
      <c r="D78" s="43">
        <v>735623.61</v>
      </c>
      <c r="E78" s="55"/>
    </row>
    <row r="79" spans="1:5" s="4" customFormat="1" ht="12.75" x14ac:dyDescent="0.2">
      <c r="A79" s="48" t="s">
        <v>32</v>
      </c>
      <c r="B79" s="42"/>
      <c r="C79" s="42"/>
      <c r="D79" s="43">
        <v>12109.78</v>
      </c>
      <c r="E79" s="55"/>
    </row>
    <row r="80" spans="1:5" s="4" customFormat="1" ht="12.75" x14ac:dyDescent="0.2">
      <c r="A80" s="48" t="s">
        <v>33</v>
      </c>
      <c r="B80" s="42"/>
      <c r="C80" s="42"/>
      <c r="D80" s="43">
        <v>19181.82</v>
      </c>
      <c r="E80" s="55"/>
    </row>
    <row r="81" spans="1:5" s="4" customFormat="1" ht="12.75" x14ac:dyDescent="0.2">
      <c r="A81" s="48" t="s">
        <v>34</v>
      </c>
      <c r="B81" s="42"/>
      <c r="C81" s="42"/>
      <c r="D81" s="43">
        <v>2872024.75</v>
      </c>
      <c r="E81" s="55"/>
    </row>
    <row r="82" spans="1:5" s="4" customFormat="1" ht="12.75" x14ac:dyDescent="0.2">
      <c r="A82" s="48" t="s">
        <v>35</v>
      </c>
      <c r="B82" s="42"/>
      <c r="C82" s="42"/>
      <c r="D82" s="43">
        <v>36887.5</v>
      </c>
      <c r="E82" s="55"/>
    </row>
    <row r="83" spans="1:5" s="4" customFormat="1" ht="12.75" x14ac:dyDescent="0.2">
      <c r="A83" s="48" t="s">
        <v>36</v>
      </c>
      <c r="B83" s="42"/>
      <c r="C83" s="42"/>
      <c r="D83" s="43">
        <v>2722962.32</v>
      </c>
      <c r="E83" s="55"/>
    </row>
    <row r="84" spans="1:5" s="4" customFormat="1" ht="12.75" x14ac:dyDescent="0.2">
      <c r="A84" s="47" t="s">
        <v>37</v>
      </c>
      <c r="B84" s="26">
        <v>712000</v>
      </c>
      <c r="C84" s="26">
        <v>712000</v>
      </c>
      <c r="D84" s="26">
        <v>701792.78</v>
      </c>
      <c r="E84" s="53">
        <f>D84/C84*100</f>
        <v>98.566401685393274</v>
      </c>
    </row>
    <row r="85" spans="1:5" s="4" customFormat="1" ht="12.75" x14ac:dyDescent="0.2">
      <c r="A85" s="48" t="s">
        <v>38</v>
      </c>
      <c r="B85" s="42"/>
      <c r="C85" s="42"/>
      <c r="D85" s="43">
        <v>646162.03</v>
      </c>
      <c r="E85" s="55"/>
    </row>
    <row r="86" spans="1:5" s="4" customFormat="1" ht="12.75" x14ac:dyDescent="0.2">
      <c r="A86" s="48" t="s">
        <v>40</v>
      </c>
      <c r="B86" s="42"/>
      <c r="C86" s="42"/>
      <c r="D86" s="43">
        <v>55630.75</v>
      </c>
      <c r="E86" s="55"/>
    </row>
    <row r="87" spans="1:5" s="4" customFormat="1" ht="12.75" x14ac:dyDescent="0.2">
      <c r="A87" s="47" t="s">
        <v>41</v>
      </c>
      <c r="B87" s="26">
        <v>744940</v>
      </c>
      <c r="C87" s="26">
        <v>744940</v>
      </c>
      <c r="D87" s="26">
        <v>744926.24</v>
      </c>
      <c r="E87" s="53">
        <f>D87/C87*100</f>
        <v>99.998152871372199</v>
      </c>
    </row>
    <row r="88" spans="1:5" s="4" customFormat="1" ht="12.75" x14ac:dyDescent="0.2">
      <c r="A88" s="48" t="s">
        <v>42</v>
      </c>
      <c r="B88" s="42"/>
      <c r="C88" s="42"/>
      <c r="D88" s="43">
        <v>744926.24</v>
      </c>
      <c r="E88" s="55"/>
    </row>
    <row r="89" spans="1:5" s="4" customFormat="1" ht="12.75" x14ac:dyDescent="0.2">
      <c r="A89" s="47" t="s">
        <v>43</v>
      </c>
      <c r="B89" s="26">
        <v>7016420</v>
      </c>
      <c r="C89" s="26">
        <v>7016420</v>
      </c>
      <c r="D89" s="26">
        <v>6003799.0999999996</v>
      </c>
      <c r="E89" s="53">
        <f>D89/C89*100</f>
        <v>85.567840864714483</v>
      </c>
    </row>
    <row r="90" spans="1:5" s="4" customFormat="1" ht="12.75" x14ac:dyDescent="0.2">
      <c r="A90" s="48" t="s">
        <v>44</v>
      </c>
      <c r="B90" s="42"/>
      <c r="C90" s="42"/>
      <c r="D90" s="43">
        <v>2808913.29</v>
      </c>
      <c r="E90" s="55"/>
    </row>
    <row r="91" spans="1:5" s="4" customFormat="1" ht="12.75" x14ac:dyDescent="0.2">
      <c r="A91" s="48" t="s">
        <v>45</v>
      </c>
      <c r="B91" s="42"/>
      <c r="C91" s="42"/>
      <c r="D91" s="43">
        <v>6620.91</v>
      </c>
      <c r="E91" s="55"/>
    </row>
    <row r="92" spans="1:5" s="4" customFormat="1" ht="12.75" x14ac:dyDescent="0.2">
      <c r="A92" s="48" t="s">
        <v>46</v>
      </c>
      <c r="B92" s="42"/>
      <c r="C92" s="42"/>
      <c r="D92" s="43">
        <v>3188264.9</v>
      </c>
      <c r="E92" s="55"/>
    </row>
    <row r="93" spans="1:5" s="4" customFormat="1" ht="12.75" x14ac:dyDescent="0.2">
      <c r="A93" s="47" t="s">
        <v>47</v>
      </c>
      <c r="B93" s="26">
        <v>704800</v>
      </c>
      <c r="C93" s="26">
        <v>704800</v>
      </c>
      <c r="D93" s="26">
        <v>545472.93000000005</v>
      </c>
      <c r="E93" s="53">
        <f>D93/C93*100</f>
        <v>77.39400255391601</v>
      </c>
    </row>
    <row r="94" spans="1:5" s="4" customFormat="1" ht="12.75" x14ac:dyDescent="0.2">
      <c r="A94" s="48" t="s">
        <v>48</v>
      </c>
      <c r="B94" s="42"/>
      <c r="C94" s="42"/>
      <c r="D94" s="43">
        <v>545472.93000000005</v>
      </c>
      <c r="E94" s="55"/>
    </row>
    <row r="95" spans="1:5" s="4" customFormat="1" ht="12.75" x14ac:dyDescent="0.2">
      <c r="A95" s="47" t="s">
        <v>49</v>
      </c>
      <c r="B95" s="26">
        <v>549550</v>
      </c>
      <c r="C95" s="26">
        <v>549550</v>
      </c>
      <c r="D95" s="26">
        <v>120627.66</v>
      </c>
      <c r="E95" s="53">
        <f>D95/C95*100</f>
        <v>21.950261122736787</v>
      </c>
    </row>
    <row r="96" spans="1:5" s="4" customFormat="1" ht="12.75" x14ac:dyDescent="0.2">
      <c r="A96" s="48" t="s">
        <v>50</v>
      </c>
      <c r="B96" s="42"/>
      <c r="C96" s="42"/>
      <c r="D96" s="43">
        <v>77601.88</v>
      </c>
      <c r="E96" s="55"/>
    </row>
    <row r="97" spans="1:5" s="4" customFormat="1" ht="12.75" x14ac:dyDescent="0.2">
      <c r="A97" s="48" t="s">
        <v>51</v>
      </c>
      <c r="B97" s="42"/>
      <c r="C97" s="42"/>
      <c r="D97" s="43">
        <v>21817.88</v>
      </c>
      <c r="E97" s="55"/>
    </row>
    <row r="98" spans="1:5" s="4" customFormat="1" ht="12.75" x14ac:dyDescent="0.2">
      <c r="A98" s="48" t="s">
        <v>52</v>
      </c>
      <c r="B98" s="42"/>
      <c r="C98" s="42"/>
      <c r="D98" s="43">
        <v>540.9</v>
      </c>
      <c r="E98" s="55"/>
    </row>
    <row r="99" spans="1:5" s="4" customFormat="1" ht="12.75" x14ac:dyDescent="0.2">
      <c r="A99" s="48" t="s">
        <v>53</v>
      </c>
      <c r="B99" s="42"/>
      <c r="C99" s="42"/>
      <c r="D99" s="43">
        <v>20667</v>
      </c>
      <c r="E99" s="55"/>
    </row>
    <row r="100" spans="1:5" s="4" customFormat="1" ht="12.75" x14ac:dyDescent="0.2">
      <c r="A100" s="47" t="s">
        <v>55</v>
      </c>
      <c r="B100" s="26">
        <v>2612690</v>
      </c>
      <c r="C100" s="26">
        <v>2612690</v>
      </c>
      <c r="D100" s="26">
        <v>594683.02</v>
      </c>
      <c r="E100" s="53">
        <f>D100/C100*100</f>
        <v>22.761331041952932</v>
      </c>
    </row>
    <row r="101" spans="1:5" s="4" customFormat="1" ht="12.75" x14ac:dyDescent="0.2">
      <c r="A101" s="48" t="s">
        <v>56</v>
      </c>
      <c r="B101" s="42"/>
      <c r="C101" s="42"/>
      <c r="D101" s="43">
        <v>182000</v>
      </c>
      <c r="E101" s="55"/>
    </row>
    <row r="102" spans="1:5" s="4" customFormat="1" ht="12.75" x14ac:dyDescent="0.2">
      <c r="A102" s="48" t="s">
        <v>57</v>
      </c>
      <c r="B102" s="42"/>
      <c r="C102" s="42"/>
      <c r="D102" s="43">
        <v>412683.02</v>
      </c>
      <c r="E102" s="55"/>
    </row>
    <row r="103" spans="1:5" s="4" customFormat="1" ht="12.75" x14ac:dyDescent="0.2">
      <c r="A103" s="47" t="s">
        <v>58</v>
      </c>
      <c r="B103" s="26">
        <v>5939380</v>
      </c>
      <c r="C103" s="26">
        <v>5939380</v>
      </c>
      <c r="D103" s="26">
        <v>1320055.8</v>
      </c>
      <c r="E103" s="53">
        <f>D103/C103*100</f>
        <v>22.225481447558501</v>
      </c>
    </row>
    <row r="104" spans="1:5" s="4" customFormat="1" ht="12.75" x14ac:dyDescent="0.2">
      <c r="A104" s="48" t="s">
        <v>59</v>
      </c>
      <c r="B104" s="42"/>
      <c r="C104" s="42"/>
      <c r="D104" s="43">
        <v>31602.44</v>
      </c>
      <c r="E104" s="55"/>
    </row>
    <row r="105" spans="1:5" s="4" customFormat="1" ht="12.75" x14ac:dyDescent="0.2">
      <c r="A105" s="48" t="s">
        <v>60</v>
      </c>
      <c r="B105" s="42"/>
      <c r="C105" s="42"/>
      <c r="D105" s="43">
        <v>244666.2</v>
      </c>
      <c r="E105" s="55"/>
    </row>
    <row r="106" spans="1:5" s="4" customFormat="1" ht="12.75" x14ac:dyDescent="0.2">
      <c r="A106" s="48" t="s">
        <v>61</v>
      </c>
      <c r="B106" s="42"/>
      <c r="C106" s="42"/>
      <c r="D106" s="43">
        <v>424285.85</v>
      </c>
      <c r="E106" s="55"/>
    </row>
    <row r="107" spans="1:5" s="4" customFormat="1" ht="12.75" x14ac:dyDescent="0.2">
      <c r="A107" s="48" t="s">
        <v>62</v>
      </c>
      <c r="B107" s="42"/>
      <c r="C107" s="42"/>
      <c r="D107" s="43">
        <v>8150.45</v>
      </c>
      <c r="E107" s="55"/>
    </row>
    <row r="108" spans="1:5" s="4" customFormat="1" ht="12.75" x14ac:dyDescent="0.2">
      <c r="A108" s="48" t="s">
        <v>63</v>
      </c>
      <c r="B108" s="42"/>
      <c r="C108" s="42"/>
      <c r="D108" s="43">
        <v>16604.759999999998</v>
      </c>
      <c r="E108" s="55"/>
    </row>
    <row r="109" spans="1:5" s="4" customFormat="1" ht="12.75" x14ac:dyDescent="0.2">
      <c r="A109" s="48" t="s">
        <v>64</v>
      </c>
      <c r="B109" s="42"/>
      <c r="C109" s="42"/>
      <c r="D109" s="43">
        <v>283688.40000000002</v>
      </c>
      <c r="E109" s="55"/>
    </row>
    <row r="110" spans="1:5" s="4" customFormat="1" ht="12.75" x14ac:dyDescent="0.2">
      <c r="A110" s="48" t="s">
        <v>65</v>
      </c>
      <c r="B110" s="42"/>
      <c r="C110" s="42"/>
      <c r="D110" s="43">
        <v>17195</v>
      </c>
      <c r="E110" s="55"/>
    </row>
    <row r="111" spans="1:5" s="4" customFormat="1" ht="12.75" x14ac:dyDescent="0.2">
      <c r="A111" s="48" t="s">
        <v>66</v>
      </c>
      <c r="B111" s="42"/>
      <c r="C111" s="42"/>
      <c r="D111" s="43">
        <v>3671.28</v>
      </c>
      <c r="E111" s="55"/>
    </row>
    <row r="112" spans="1:5" s="4" customFormat="1" ht="12.75" x14ac:dyDescent="0.2">
      <c r="A112" s="48" t="s">
        <v>67</v>
      </c>
      <c r="B112" s="42"/>
      <c r="C112" s="42"/>
      <c r="D112" s="43">
        <v>10142</v>
      </c>
      <c r="E112" s="55"/>
    </row>
    <row r="113" spans="1:5" s="4" customFormat="1" ht="12.75" x14ac:dyDescent="0.2">
      <c r="A113" s="48" t="s">
        <v>68</v>
      </c>
      <c r="B113" s="42"/>
      <c r="C113" s="42"/>
      <c r="D113" s="43">
        <v>280049.42</v>
      </c>
      <c r="E113" s="55"/>
    </row>
    <row r="114" spans="1:5" s="4" customFormat="1" ht="12.75" x14ac:dyDescent="0.2">
      <c r="A114" s="47" t="s">
        <v>69</v>
      </c>
      <c r="B114" s="26">
        <v>11099530</v>
      </c>
      <c r="C114" s="26">
        <v>11099530</v>
      </c>
      <c r="D114" s="26">
        <v>4134426.43</v>
      </c>
      <c r="E114" s="53">
        <f>D114/C114*100</f>
        <v>37.248662150559532</v>
      </c>
    </row>
    <row r="115" spans="1:5" s="4" customFormat="1" ht="12.75" x14ac:dyDescent="0.2">
      <c r="A115" s="48" t="s">
        <v>70</v>
      </c>
      <c r="B115" s="42"/>
      <c r="C115" s="42"/>
      <c r="D115" s="43">
        <v>2785362.43</v>
      </c>
      <c r="E115" s="55"/>
    </row>
    <row r="116" spans="1:5" ht="12.75" x14ac:dyDescent="0.2">
      <c r="A116" s="48" t="s">
        <v>71</v>
      </c>
      <c r="B116" s="42"/>
      <c r="C116" s="42"/>
      <c r="D116" s="43">
        <v>1349064</v>
      </c>
      <c r="E116" s="55"/>
    </row>
    <row r="117" spans="1:5" ht="12.75" x14ac:dyDescent="0.2">
      <c r="A117" s="47" t="s">
        <v>106</v>
      </c>
      <c r="B117" s="26">
        <v>678682</v>
      </c>
      <c r="C117" s="26">
        <v>678682</v>
      </c>
      <c r="D117" s="26">
        <v>426455.74</v>
      </c>
      <c r="E117" s="53">
        <f t="shared" ref="E117:E119" si="2">D117/C117*100</f>
        <v>62.835870112954225</v>
      </c>
    </row>
    <row r="118" spans="1:5" ht="12.75" x14ac:dyDescent="0.2">
      <c r="A118" s="47" t="s">
        <v>102</v>
      </c>
      <c r="B118" s="26">
        <v>678682</v>
      </c>
      <c r="C118" s="26">
        <v>678682</v>
      </c>
      <c r="D118" s="26">
        <v>426455.74</v>
      </c>
      <c r="E118" s="53">
        <f t="shared" si="2"/>
        <v>62.835870112954225</v>
      </c>
    </row>
    <row r="119" spans="1:5" ht="12.75" x14ac:dyDescent="0.2">
      <c r="A119" s="47" t="s">
        <v>10</v>
      </c>
      <c r="B119" s="26">
        <v>678682</v>
      </c>
      <c r="C119" s="26">
        <v>678682</v>
      </c>
      <c r="D119" s="26">
        <v>426455.74</v>
      </c>
      <c r="E119" s="53">
        <f t="shared" si="2"/>
        <v>62.835870112954225</v>
      </c>
    </row>
    <row r="120" spans="1:5" ht="12.75" x14ac:dyDescent="0.2">
      <c r="A120" s="48" t="s">
        <v>22</v>
      </c>
      <c r="B120" s="42"/>
      <c r="C120" s="42"/>
      <c r="D120" s="43">
        <v>255619.83</v>
      </c>
      <c r="E120" s="55"/>
    </row>
    <row r="121" spans="1:5" ht="12.75" x14ac:dyDescent="0.2">
      <c r="A121" s="48" t="s">
        <v>24</v>
      </c>
      <c r="B121" s="42"/>
      <c r="C121" s="42"/>
      <c r="D121" s="43">
        <v>170835.91</v>
      </c>
      <c r="E121" s="55"/>
    </row>
  </sheetData>
  <mergeCells count="2">
    <mergeCell ref="A1:E1"/>
    <mergeCell ref="A3:E3"/>
  </mergeCells>
  <printOptions horizontalCentered="1"/>
  <pageMargins left="0.35433070866141736" right="0.35433070866141736" top="0.59055118110236227" bottom="0.74803149606299213" header="0.51181102362204722" footer="0.51181102362204722"/>
  <pageSetup paperSize="9" scale="98" orientation="landscape" r:id="rId1"/>
  <headerFooter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5</vt:i4>
      </vt:variant>
    </vt:vector>
  </HeadingPairs>
  <TitlesOfParts>
    <vt:vector size="9" baseType="lpstr">
      <vt:lpstr>Sažetak</vt:lpstr>
      <vt:lpstr>Prihodi</vt:lpstr>
      <vt:lpstr>Rashodi</vt:lpstr>
      <vt:lpstr>II. POSEBNI DIO</vt:lpstr>
      <vt:lpstr>'II. POSEBNI DIO'!Ispis_naslova</vt:lpstr>
      <vt:lpstr>Prihodi!Ispis_naslova</vt:lpstr>
      <vt:lpstr>Rashodi!Ispis_naslova</vt:lpstr>
      <vt:lpstr>'II. POSEBNI DIO'!Podrucje_ispisa</vt:lpstr>
      <vt:lpstr>Sažetak!Podrucje_ispisa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Rubčić Kovačić</dc:creator>
  <cp:lastModifiedBy>Silvija Rubčić Kovačić</cp:lastModifiedBy>
  <cp:lastPrinted>2022-03-11T06:46:37Z</cp:lastPrinted>
  <dcterms:created xsi:type="dcterms:W3CDTF">2022-02-22T07:23:19Z</dcterms:created>
  <dcterms:modified xsi:type="dcterms:W3CDTF">2022-04-06T09:48:51Z</dcterms:modified>
</cp:coreProperties>
</file>