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NALIZA POSLOVANJA 2022\Godišnji izvještaj o izvršenju financijskog plana za 2022. godinu\"/>
    </mc:Choice>
  </mc:AlternateContent>
  <bookViews>
    <workbookView xWindow="0" yWindow="0" windowWidth="38400" windowHeight="17835"/>
  </bookViews>
  <sheets>
    <sheet name="Sažetak" sheetId="8" r:id="rId1"/>
    <sheet name="Prihodi" sheetId="13" r:id="rId2"/>
    <sheet name="Rashodi" sheetId="14" r:id="rId3"/>
    <sheet name="II. POSEBNI DIO" sheetId="15" r:id="rId4"/>
  </sheets>
  <externalReferences>
    <externalReference r:id="rId5"/>
    <externalReference r:id="rId6"/>
  </externalReferences>
  <definedNames>
    <definedName name="đpđpđšpđšp" localSheetId="0">#REF!</definedName>
    <definedName name="đpđpđšpđšp">#REF!</definedName>
    <definedName name="_xlnm.Print_Titles" localSheetId="3">'II. POSEBNI DIO'!$5:$6</definedName>
    <definedName name="_xlnm.Print_Titles" localSheetId="1">Prihodi!$3:$4</definedName>
    <definedName name="_xlnm.Print_Titles" localSheetId="2">Rashodi!$3:$4</definedName>
    <definedName name="_xlnm.Print_Area" localSheetId="1">Prihodi!$A$1:$G$37</definedName>
    <definedName name="_xlnm.Print_Area" localSheetId="0">Sažetak!$A$1:$F$31</definedName>
    <definedName name="SvePozicije">'[1]Sveukupno (2)'!$A:$A</definedName>
    <definedName name="t" localSheetId="0">'[2]Plan inv.''12.cto - ID 08.11.''12'!#REF!</definedName>
    <definedName name="t">'[2]Plan inv.''12.cto - ID 08.11.''12'!#REF!</definedName>
    <definedName name="Ulaganja" localSheetId="0">'[2]Plan inv.''12.cto - ID 08.11.''12'!#REF!</definedName>
    <definedName name="Ulaganja">'[2]Plan inv.''12.cto - ID 08.11.''12'!#REF!</definedName>
    <definedName name="Ulaganja_na_tuđoj_imovini" localSheetId="0">'[2]Plan inv.''12.cto - ID 08.11.''12'!#REF!</definedName>
    <definedName name="Ulaganja_na_tuđoj_imovini">'[2]Plan inv.''12.cto - ID 08.11.''12'!#REF!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E139" i="15" l="1"/>
  <c r="E138" i="15"/>
  <c r="E137" i="15"/>
  <c r="E136" i="15"/>
  <c r="E129" i="15"/>
  <c r="E127" i="15"/>
  <c r="E126" i="15"/>
  <c r="E123" i="15"/>
  <c r="E122" i="15"/>
  <c r="E121" i="15"/>
  <c r="E120" i="15"/>
  <c r="E117" i="15"/>
  <c r="E107" i="15"/>
  <c r="E105" i="15"/>
  <c r="E104" i="15"/>
  <c r="E100" i="15"/>
  <c r="E98" i="15"/>
  <c r="E94" i="15"/>
  <c r="E92" i="15"/>
  <c r="E89" i="15"/>
  <c r="E62" i="15"/>
  <c r="E56" i="15"/>
  <c r="E55" i="15"/>
  <c r="E54" i="15"/>
  <c r="E53" i="15"/>
  <c r="E51" i="15"/>
  <c r="E45" i="15"/>
  <c r="E44" i="15"/>
  <c r="E42" i="15"/>
  <c r="E18" i="15"/>
  <c r="E13" i="15"/>
  <c r="E12" i="15"/>
  <c r="E11" i="15"/>
  <c r="E10" i="15"/>
  <c r="E9" i="15"/>
  <c r="E8" i="15"/>
  <c r="E7" i="15"/>
  <c r="G91" i="14"/>
  <c r="F91" i="14"/>
  <c r="G90" i="14"/>
  <c r="F90" i="14"/>
  <c r="G89" i="14"/>
  <c r="F89" i="14"/>
  <c r="F87" i="14"/>
  <c r="F86" i="14"/>
  <c r="G85" i="14"/>
  <c r="F85" i="14"/>
  <c r="F84" i="14"/>
  <c r="F83" i="14"/>
  <c r="F81" i="14"/>
  <c r="F80" i="14"/>
  <c r="F79" i="14"/>
  <c r="F78" i="14"/>
  <c r="F77" i="14"/>
  <c r="F76" i="14"/>
  <c r="F75" i="14"/>
  <c r="G74" i="14"/>
  <c r="F74" i="14"/>
  <c r="F73" i="14"/>
  <c r="G71" i="14"/>
  <c r="F71" i="14"/>
  <c r="G70" i="14"/>
  <c r="F70" i="14"/>
  <c r="F69" i="14"/>
  <c r="F67" i="14"/>
  <c r="F66" i="14"/>
  <c r="G65" i="14"/>
  <c r="F65" i="14"/>
  <c r="F64" i="14"/>
  <c r="G63" i="14"/>
  <c r="F63" i="14"/>
  <c r="F62" i="14"/>
  <c r="F61" i="14"/>
  <c r="F60" i="14"/>
  <c r="G59" i="14"/>
  <c r="F59" i="14"/>
  <c r="F58" i="14"/>
  <c r="G57" i="14"/>
  <c r="F57" i="14"/>
  <c r="F56" i="14"/>
  <c r="F55" i="14"/>
  <c r="F54" i="14"/>
  <c r="G53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8" i="14"/>
  <c r="F27" i="14"/>
  <c r="F26" i="14"/>
  <c r="G25" i="14"/>
  <c r="F25" i="14"/>
  <c r="F24" i="14"/>
  <c r="F23" i="14"/>
  <c r="F22" i="14"/>
  <c r="F20" i="14"/>
  <c r="G19" i="14"/>
  <c r="F19" i="14"/>
  <c r="G18" i="14"/>
  <c r="F18" i="14"/>
  <c r="G17" i="14"/>
  <c r="F17" i="14"/>
  <c r="G15" i="14"/>
  <c r="G14" i="14"/>
  <c r="G11" i="14"/>
  <c r="F11" i="14"/>
  <c r="G10" i="14"/>
  <c r="F10" i="14"/>
  <c r="G9" i="14"/>
  <c r="F9" i="14"/>
  <c r="G8" i="14"/>
  <c r="F8" i="14"/>
  <c r="G7" i="14"/>
  <c r="F7" i="14"/>
  <c r="G6" i="14"/>
  <c r="F6" i="14"/>
  <c r="G5" i="14"/>
  <c r="F5" i="14"/>
  <c r="G35" i="13"/>
  <c r="G34" i="13"/>
  <c r="F33" i="13"/>
  <c r="G32" i="13"/>
  <c r="F32" i="13"/>
  <c r="F30" i="13"/>
  <c r="F29" i="13"/>
  <c r="G28" i="13"/>
  <c r="F28" i="13"/>
  <c r="F27" i="13"/>
  <c r="G26" i="13"/>
  <c r="F26" i="13"/>
  <c r="F25" i="13"/>
  <c r="F24" i="13"/>
  <c r="G22" i="13"/>
  <c r="F22" i="13"/>
  <c r="F21" i="13"/>
  <c r="F20" i="13"/>
  <c r="G19" i="13"/>
  <c r="F19" i="13"/>
  <c r="G18" i="13"/>
  <c r="F18" i="13"/>
  <c r="G17" i="13"/>
  <c r="F17" i="13"/>
  <c r="G15" i="13"/>
  <c r="G14" i="13"/>
  <c r="G11" i="13"/>
  <c r="F11" i="13"/>
  <c r="G10" i="13"/>
  <c r="F10" i="13"/>
  <c r="G9" i="13"/>
  <c r="F9" i="13"/>
  <c r="G8" i="13"/>
  <c r="F8" i="13"/>
  <c r="G7" i="13"/>
  <c r="F7" i="13"/>
  <c r="G6" i="13"/>
  <c r="F6" i="13"/>
  <c r="G5" i="13"/>
  <c r="F5" i="13"/>
  <c r="B31" i="8"/>
  <c r="C21" i="8" l="1"/>
  <c r="C18" i="8"/>
  <c r="C22" i="8" l="1"/>
  <c r="C31" i="8" s="1"/>
  <c r="B21" i="8"/>
  <c r="D21" i="8"/>
  <c r="E18" i="8"/>
  <c r="D18" i="8"/>
  <c r="B18" i="8"/>
  <c r="F16" i="8"/>
  <c r="B22" i="8" l="1"/>
  <c r="F30" i="8"/>
  <c r="F29" i="8"/>
  <c r="E21" i="8"/>
  <c r="F20" i="8" l="1"/>
  <c r="E22" i="8"/>
  <c r="E31" i="8" s="1"/>
  <c r="F21" i="8"/>
  <c r="F19" i="8"/>
  <c r="D22" i="8" l="1"/>
  <c r="D31" i="8" s="1"/>
  <c r="F18" i="8"/>
  <c r="F22" i="8" l="1"/>
</calcChain>
</file>

<file path=xl/sharedStrings.xml><?xml version="1.0" encoding="utf-8"?>
<sst xmlns="http://schemas.openxmlformats.org/spreadsheetml/2006/main" count="311" uniqueCount="142">
  <si>
    <t>RASHODI PREMA EKONOMSKOJ KLASIFIKACIJI</t>
  </si>
  <si>
    <t>BROJČANA OZNAKA I NAZIV</t>
  </si>
  <si>
    <t xml:space="preserve">Indeks </t>
  </si>
  <si>
    <t>RASHODI</t>
  </si>
  <si>
    <t>3 Rashodi poslovanja</t>
  </si>
  <si>
    <t>31 Rashodi za zaposlene</t>
  </si>
  <si>
    <t>3111 Plaće za redovan rad</t>
  </si>
  <si>
    <t>3121 Ostali rashodi za zaposlene</t>
  </si>
  <si>
    <t>3131 Doprinosi za mirovinsko osiguranje</t>
  </si>
  <si>
    <t>3132 Doprinosi za obvezno zdravstveno osiguranje</t>
  </si>
  <si>
    <t>32 Materijalni rashodi</t>
  </si>
  <si>
    <t>3211 Službena putovanja</t>
  </si>
  <si>
    <t>3212 Naknade za prijevoz, za rad na terenu i odvojeni život</t>
  </si>
  <si>
    <t>3213 Stručno usavršavanje zaposlenika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</si>
  <si>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</si>
  <si>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</si>
  <si>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</si>
  <si>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</si>
  <si>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</si>
  <si>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</si>
  <si>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</si>
  <si>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</si>
  <si>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</si>
  <si>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</si>
  <si>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</si>
  <si>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</si>
  <si>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</si>
  <si>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</si>
  <si>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</si>
  <si>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</si>
  <si>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</si>
  <si>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</si>
  <si>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</si>
  <si>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</t>
  </si>
  <si>
    <t>3295 Pristojbe i naknade</t>
  </si>
  <si>
    <t>3296 Troškovi sudskih postupaka</t>
  </si>
  <si>
    <t>3299 Ostali nespomenuti rashodi poslovanja</t>
  </si>
  <si>
    <t>34 Financijski rashodi</t>
  </si>
  <si>
    <t>3431 Bankarske usluge i usluge platnog prometa</t>
  </si>
  <si>
    <t>3432 Negativne tečajne razlike i razlike zbog primjene valutne klauzule</t>
  </si>
  <si>
    <t>3433 Zatezne kamate</t>
  </si>
  <si>
    <t>35 Subvencije</t>
  </si>
  <si>
    <t>3512 Subvencije trgovačkim društvima u jav. sek.</t>
  </si>
  <si>
    <t>36 Pomoći dane u inozemstvo i unutar općeg proračuna</t>
  </si>
  <si>
    <t>3631 Tekuće pomoći unutar općeg proračuna</t>
  </si>
  <si>
    <t>3661 Tekuće pomoći proračunskim korisnicima drugih proračuna</t>
  </si>
  <si>
    <t>3691 Tekući prijenosi između proračunskih korisnika istog proračuna</t>
  </si>
  <si>
    <t>37 Naknade građanima i kućanstvima na temelju osiguranja i druge naknade</t>
  </si>
  <si>
    <t>3721 Naknade građanima i kućanstvima u novcu</t>
  </si>
  <si>
    <t>38 Ostali rashodi</t>
  </si>
  <si>
    <t>3811 Tekuće donacije u novcu</t>
  </si>
  <si>
    <t>3831 Naknade šteta pravnim i fizičkim osobama</t>
  </si>
  <si>
    <t>3833 Naknade šteta zaposlenicima</t>
  </si>
  <si>
    <t>3835 Ostale kazne</t>
  </si>
  <si>
    <t>4 Rashodi za nabavu nefinancijske imovine</t>
  </si>
  <si>
    <t>41 Rashodi za nabavu neproizvedene dugotrajne imovine</t>
  </si>
  <si>
    <t>4111 Zemljište</t>
  </si>
  <si>
    <t>4124 Ostala prava</t>
  </si>
  <si>
    <t>42 Rashodi za nabavu proizvedene dugotrajne imovine</t>
  </si>
  <si>
    <t>4214 Ostali građevinski objekti</t>
  </si>
  <si>
    <t>4221 Uredska oprema i namještaj</t>
  </si>
  <si>
    <t>4222 Komunikacijska oprema</t>
  </si>
  <si>
    <t>4223 Oprema za održavanje i zaštitu</t>
  </si>
  <si>
    <t>4225 Instrumenti, uređaji i strojevi</t>
  </si>
  <si>
    <t>4227 Uređaji, strojevi i oprema za ostale namjene</t>
  </si>
  <si>
    <t>4231 Prijevozna sredstva u cestovnom prometu</t>
  </si>
  <si>
    <t>4233 Prijevozna sredstva u pomorskom i riječnom prometu</t>
  </si>
  <si>
    <t>4244 Ostale nespomenute izložbene vrijednosti</t>
  </si>
  <si>
    <t>4262 Ulaganja u računalne programe</t>
  </si>
  <si>
    <t>45 Rashodi za dodatna ulaganja na nefinancijskoj imovini</t>
  </si>
  <si>
    <t>4511 Dodatna ulaganja na građevinskim objektima</t>
  </si>
  <si>
    <t>4521 Dodatna ulaganja na postrojenjima i opremi</t>
  </si>
  <si>
    <t>PRIHODI PREMA EKONOMSKOJ KLASIFIKACIJI</t>
  </si>
  <si>
    <t>6 Prihodi poslovanja</t>
  </si>
  <si>
    <t>63 Pomoći iz inozemstva (darovnice) i od subjekata unutar općeg proračuna</t>
  </si>
  <si>
    <t>6342 Kapitalne pomoći od ostalih subjekata unutar općeg proračuna</t>
  </si>
  <si>
    <t>6392 Kapitalni prijenosi između proračunskih korisnika istog proračuna</t>
  </si>
  <si>
    <t>64 Prihodi od imovine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</si>
  <si>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</si>
  <si>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</si>
  <si>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</si>
  <si>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6526 Ostali nespomenuti prihodi</t>
  </si>
  <si>
    <t>66 Prihodi od prodaje proizvoda i robe te pruženih usluga i prihodi od donacija te povrati po protestiranim jamstvima</t>
  </si>
  <si>
    <t>6614 Prihodi od prodaje proizvoda i robe</t>
  </si>
  <si>
    <t>6615 Prihodi od pruženih usluga</t>
  </si>
  <si>
    <t>68 Kazne, upravne mjere i ostali prihodi</t>
  </si>
  <si>
    <t>6831 Ostali prihodi</t>
  </si>
  <si>
    <t>I. OPĆI DIO</t>
  </si>
  <si>
    <t>A. RAČUN PRIHODA I RASHODA</t>
  </si>
  <si>
    <t>6 PRIHODI POSLOVANJA</t>
  </si>
  <si>
    <t>UKUPNI PRIHODI</t>
  </si>
  <si>
    <t>3 RASHODI POSLOVANJA</t>
  </si>
  <si>
    <t>4 RASHODI ZA NABAVU NEFINANCIJSKE IMOVINE</t>
  </si>
  <si>
    <t>UKUPNI RASHODI</t>
  </si>
  <si>
    <t>B. RAČUN FINANCIRANJA</t>
  </si>
  <si>
    <t>PRIJENOS SREDSTAVA IZ PRETHODNE GODINE</t>
  </si>
  <si>
    <t>VIŠAK / MANJAK</t>
  </si>
  <si>
    <t>RAZLIKA - VIŠAK / MANJAK</t>
  </si>
  <si>
    <t>3401 ZAŠTITA PRIRODE</t>
  </si>
  <si>
    <t>A779047 ADMINISTRACIJA I UPRAVLJANJE (IZ EVIDENCIJSKIH PRIHODA)</t>
  </si>
  <si>
    <t>Izvor: 31 Vlastiti prihodi</t>
  </si>
  <si>
    <t>Izvor: 43 Ostali prihodi za posebne namjene</t>
  </si>
  <si>
    <t>Izvor: 52 Ostale pomoći</t>
  </si>
  <si>
    <t>II. POSEBNI DIO</t>
  </si>
  <si>
    <t>Izvor: 3 Vlastiti prihodi</t>
  </si>
  <si>
    <t>Izvor: 4 Prihodi posebne namjene</t>
  </si>
  <si>
    <t>Izvor: 5 Pomoći</t>
  </si>
  <si>
    <t>RASHODI PREMA IZVORIMA FINANCIRANJA</t>
  </si>
  <si>
    <t>RASHODI PREMA FUNKCIJSKOJ KLASIFIKACIJI</t>
  </si>
  <si>
    <t>05 ZAŠTITA OKOLIŠA</t>
  </si>
  <si>
    <t>054 Zaštita bioraznolikosti i krajolika</t>
  </si>
  <si>
    <t>PRIHODI PREMA IZVORIMA FINANCIRANJA</t>
  </si>
  <si>
    <t>PRIJENOS SREDSTAVA U SLJEDEĆU GODINU</t>
  </si>
  <si>
    <t>OSTVARENJE/ IZVRŠENJE                  2021.</t>
  </si>
  <si>
    <t>IZVRŠENJE PRIHODA</t>
  </si>
  <si>
    <t>IZVRŠENJE RASHODA</t>
  </si>
  <si>
    <t>5=4/3*100</t>
  </si>
  <si>
    <t>7 PRIHODI OD PRODAJE NEFINANCIJSKE IMOVINE</t>
  </si>
  <si>
    <t>IZVRŠENJE PO IZVORIMA FINANCIRANJA, EKONOMSKOJ I PROGRAMSKOJ KLASIFIKACIJI</t>
  </si>
  <si>
    <t>7=5/4*100</t>
  </si>
  <si>
    <t>INDEKS</t>
  </si>
  <si>
    <t>6=5/2*100</t>
  </si>
  <si>
    <t>Izvor: 7 Prihodi od prodaje ili zamjene nefinancijske imovine i naknade s naslova osiguranja</t>
  </si>
  <si>
    <t>Izvor: 71 Prihodi od prodaje ili zamjene nefinancijske imovine i naknade s naslova osiguranja</t>
  </si>
  <si>
    <t>7 Prihodi od prodaje nefinancijske imovine</t>
  </si>
  <si>
    <t>72 Prihodi od prodaje proizvedene dugotrajne imovine</t>
  </si>
  <si>
    <t>7227 Uređaji, strojevi i oprema za ostale namjene</t>
  </si>
  <si>
    <t>7231 Prijevozna sredstva u cestovnom prometu</t>
  </si>
  <si>
    <t>6=5/4*100</t>
  </si>
  <si>
    <t>Godišnji izvještaj o izvršenju financijskog plana Javne ustanove "Nacionalni park Plitvička jezera" za 2022. godinu</t>
  </si>
  <si>
    <t>Financijski plan Javne ustanove "Nacionalni park Plitvička jezera" za 2022. godinu ostvaren je kako slijedi:</t>
  </si>
  <si>
    <t>IZVORNI PLAN
2022.</t>
  </si>
  <si>
    <t>TEKUĆI PLAN
2022.</t>
  </si>
  <si>
    <t>OSTVARENJE/ IZVRŠENJE                  2022.</t>
  </si>
  <si>
    <t>Izvor: 6 Donacije</t>
  </si>
  <si>
    <t>Izvor: 61 Donacije</t>
  </si>
  <si>
    <t>65 Prihodi od upravnih i admin. pristojbi, pristojbi po pos. propisima i naknada</t>
  </si>
  <si>
    <t>6631 Tekuće donacije</t>
  </si>
  <si>
    <t>3112 Plaće u naravi</t>
  </si>
  <si>
    <t>3214 Ostale naknade troškova zaposlenima</t>
  </si>
  <si>
    <t xml:space="preserve">                   Na temelju članka 86. stavka 3. Zakona o proračunu (Narodne novine, broj 144/21), članka 134. stavka 1. podstavka 10. Zakona o zaštiti prirode („Narodne novine", br. 80/13., 15/18., 14/19. i 127/19.), članka 14. stavka 1. podstavka 12. Statuta Javne ustanove "Nacionalni park Plitvička jezera" (Klasa: 011-01/04-01/56, Urbroj: 517-04-14-5 od 28. svibnja 2014. godine) i članka 24. Poslovnika o radu Upravnog vijeća Javne ustanove „Nacionalni park Plitvička jezera“, Upravno vijeće Javne ustanove "Nacionalni park Plitvička jezera" je na 39. sjednici održanoj dana 24.ožujka 2023. godine donijelo Odluku o usvajanju godišnjeg izvještaja o izvršenju financijskog plana za 2022. godinu koji se nalazi u nastavku.</t>
  </si>
  <si>
    <t>(KLASA: 003-03/23-06/03; URBROJ: 2125/84-01/4-23-2)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</si>
</sst>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0"/>
      <color rgb="FF0000FF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FF0000"/>
      <name val="Verdana"/>
      <family val="2"/>
      <charset val="238"/>
    </font>
    <font>
      <sz val="9"/>
      <name val="Verdana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Verdan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4" applyNumberFormat="0" applyAlignment="0" applyProtection="0"/>
    <xf numFmtId="0" fontId="18" fillId="8" borderId="5" applyNumberFormat="0" applyAlignment="0" applyProtection="0"/>
    <xf numFmtId="0" fontId="19" fillId="8" borderId="4" applyNumberFormat="0" applyAlignment="0" applyProtection="0"/>
    <xf numFmtId="0" fontId="20" fillId="0" borderId="6" applyNumberFormat="0" applyFill="0" applyAlignment="0" applyProtection="0"/>
    <xf numFmtId="0" fontId="21" fillId="9" borderId="7" applyNumberFormat="0" applyAlignment="0" applyProtection="0"/>
    <xf numFmtId="0" fontId="22" fillId="0" borderId="0" applyNumberFormat="0" applyFill="0" applyBorder="0" applyAlignment="0" applyProtection="0"/>
    <xf numFmtId="0" fontId="9" fillId="10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0"/>
    <xf numFmtId="0" fontId="8" fillId="0" borderId="0"/>
    <xf numFmtId="0" fontId="26" fillId="0" borderId="0"/>
    <xf numFmtId="0" fontId="8" fillId="0" borderId="0"/>
    <xf numFmtId="0" fontId="9" fillId="0" borderId="0"/>
  </cellStyleXfs>
  <cellXfs count="65">
    <xf numFmtId="0" fontId="0" fillId="0" borderId="0" xfId="0"/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0" fontId="5" fillId="3" borderId="0" xfId="0" applyFont="1" applyFill="1" applyBorder="1" applyAlignment="1">
      <alignment horizontal="left" wrapText="1" indent="1"/>
    </xf>
    <xf numFmtId="0" fontId="2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4" fontId="7" fillId="3" borderId="10" xfId="0" applyNumberFormat="1" applyFont="1" applyFill="1" applyBorder="1" applyAlignment="1">
      <alignment horizontal="right" vertical="center" wrapText="1" indent="1"/>
    </xf>
    <xf numFmtId="2" fontId="7" fillId="3" borderId="10" xfId="0" applyNumberFormat="1" applyFont="1" applyFill="1" applyBorder="1" applyAlignment="1">
      <alignment horizontal="right" vertical="center" wrapText="1" indent="1"/>
    </xf>
    <xf numFmtId="4" fontId="5" fillId="3" borderId="10" xfId="0" applyNumberFormat="1" applyFont="1" applyFill="1" applyBorder="1" applyAlignment="1">
      <alignment horizontal="right" vertical="center" wrapText="1" indent="1"/>
    </xf>
    <xf numFmtId="2" fontId="5" fillId="3" borderId="10" xfId="0" applyNumberFormat="1" applyFont="1" applyFill="1" applyBorder="1" applyAlignment="1">
      <alignment horizontal="righ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wrapText="1"/>
    </xf>
    <xf numFmtId="0" fontId="31" fillId="0" borderId="0" xfId="0" applyFont="1" applyAlignment="1">
      <alignment horizontal="left" indent="1"/>
    </xf>
    <xf numFmtId="0" fontId="32" fillId="0" borderId="0" xfId="0" applyFont="1" applyAlignment="1">
      <alignment horizontal="left" indent="1"/>
    </xf>
    <xf numFmtId="0" fontId="7" fillId="3" borderId="10" xfId="0" applyFont="1" applyFill="1" applyBorder="1" applyAlignment="1">
      <alignment horizontal="left" vertical="center"/>
    </xf>
    <xf numFmtId="4" fontId="3" fillId="2" borderId="11" xfId="0" applyNumberFormat="1" applyFont="1" applyFill="1" applyBorder="1" applyAlignment="1">
      <alignment horizontal="right" vertical="center" wrapText="1" indent="1"/>
    </xf>
    <xf numFmtId="2" fontId="3" fillId="2" borderId="11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horizontal="left" vertical="center"/>
    </xf>
    <xf numFmtId="4" fontId="5" fillId="3" borderId="11" xfId="0" applyNumberFormat="1" applyFont="1" applyFill="1" applyBorder="1" applyAlignment="1">
      <alignment horizontal="right" vertical="center" wrapText="1" indent="1"/>
    </xf>
    <xf numFmtId="2" fontId="5" fillId="3" borderId="11" xfId="0" applyNumberFormat="1" applyFont="1" applyFill="1" applyBorder="1" applyAlignment="1">
      <alignment horizontal="right" vertical="center" wrapText="1" indent="1"/>
    </xf>
    <xf numFmtId="0" fontId="5" fillId="3" borderId="11" xfId="0" applyFont="1" applyFill="1" applyBorder="1" applyAlignment="1">
      <alignment horizontal="right" vertical="center" wrapText="1" indent="1"/>
    </xf>
    <xf numFmtId="0" fontId="4" fillId="2" borderId="10" xfId="0" applyFont="1" applyFill="1" applyBorder="1" applyAlignment="1">
      <alignment horizontal="left" vertical="center" wrapText="1"/>
    </xf>
    <xf numFmtId="4" fontId="7" fillId="3" borderId="11" xfId="0" applyNumberFormat="1" applyFont="1" applyFill="1" applyBorder="1" applyAlignment="1">
      <alignment horizontal="right" vertical="center" wrapText="1" indent="1"/>
    </xf>
    <xf numFmtId="0" fontId="7" fillId="3" borderId="11" xfId="0" applyFont="1" applyFill="1" applyBorder="1" applyAlignment="1">
      <alignment horizontal="right" vertical="center" wrapText="1" indent="1"/>
    </xf>
    <xf numFmtId="2" fontId="7" fillId="3" borderId="11" xfId="0" applyNumberFormat="1" applyFont="1" applyFill="1" applyBorder="1" applyAlignment="1">
      <alignment horizontal="right" vertical="center" wrapText="1" indent="1"/>
    </xf>
    <xf numFmtId="4" fontId="36" fillId="0" borderId="0" xfId="0" applyNumberFormat="1" applyFont="1" applyAlignment="1">
      <alignment horizontal="left" indent="1"/>
    </xf>
    <xf numFmtId="4" fontId="1" fillId="0" borderId="0" xfId="0" applyNumberFormat="1" applyFont="1" applyAlignment="1">
      <alignment horizontal="left" indent="1"/>
    </xf>
    <xf numFmtId="4" fontId="3" fillId="2" borderId="11" xfId="0" applyNumberFormat="1" applyFont="1" applyFill="1" applyBorder="1" applyAlignment="1">
      <alignment horizontal="right" wrapText="1" indent="1"/>
    </xf>
    <xf numFmtId="2" fontId="3" fillId="2" borderId="11" xfId="0" applyNumberFormat="1" applyFont="1" applyFill="1" applyBorder="1" applyAlignment="1">
      <alignment horizontal="right" wrapText="1" indent="1"/>
    </xf>
    <xf numFmtId="4" fontId="5" fillId="3" borderId="11" xfId="0" applyNumberFormat="1" applyFont="1" applyFill="1" applyBorder="1" applyAlignment="1">
      <alignment horizontal="right" wrapText="1" indent="1"/>
    </xf>
    <xf numFmtId="2" fontId="5" fillId="3" borderId="11" xfId="0" applyNumberFormat="1" applyFont="1" applyFill="1" applyBorder="1" applyAlignment="1">
      <alignment horizontal="right" wrapText="1" indent="1"/>
    </xf>
    <xf numFmtId="0" fontId="5" fillId="3" borderId="11" xfId="0" applyFont="1" applyFill="1" applyBorder="1" applyAlignment="1">
      <alignment horizontal="left" wrapText="1" indent="1"/>
    </xf>
    <xf numFmtId="2" fontId="5" fillId="3" borderId="11" xfId="0" applyNumberFormat="1" applyFont="1" applyFill="1" applyBorder="1" applyAlignment="1">
      <alignment horizontal="left" wrapText="1" indent="1"/>
    </xf>
    <xf numFmtId="4" fontId="7" fillId="3" borderId="11" xfId="0" applyNumberFormat="1" applyFont="1" applyFill="1" applyBorder="1" applyAlignment="1">
      <alignment horizontal="right" wrapText="1" indent="1"/>
    </xf>
    <xf numFmtId="0" fontId="7" fillId="3" borderId="11" xfId="0" applyFont="1" applyFill="1" applyBorder="1" applyAlignment="1">
      <alignment horizontal="left" wrapText="1" indent="1"/>
    </xf>
    <xf numFmtId="2" fontId="7" fillId="3" borderId="11" xfId="0" applyNumberFormat="1" applyFont="1" applyFill="1" applyBorder="1" applyAlignment="1">
      <alignment horizontal="right" wrapText="1" indent="1"/>
    </xf>
    <xf numFmtId="2" fontId="7" fillId="3" borderId="11" xfId="0" applyNumberFormat="1" applyFont="1" applyFill="1" applyBorder="1" applyAlignment="1">
      <alignment horizontal="left" wrapText="1" indent="1"/>
    </xf>
    <xf numFmtId="0" fontId="7" fillId="3" borderId="11" xfId="0" applyFont="1" applyFill="1" applyBorder="1" applyAlignment="1">
      <alignment horizontal="right" wrapText="1" indent="1"/>
    </xf>
    <xf numFmtId="0" fontId="3" fillId="2" borderId="10" xfId="0" applyFont="1" applyFill="1" applyBorder="1" applyAlignment="1"/>
    <xf numFmtId="4" fontId="27" fillId="3" borderId="11" xfId="0" applyNumberFormat="1" applyFont="1" applyFill="1" applyBorder="1" applyAlignment="1">
      <alignment horizontal="right" wrapText="1" indent="1"/>
    </xf>
    <xf numFmtId="0" fontId="5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5" fillId="3" borderId="10" xfId="0" applyFont="1" applyFill="1" applyBorder="1" applyAlignment="1"/>
    <xf numFmtId="0" fontId="27" fillId="3" borderId="10" xfId="0" applyFont="1" applyFill="1" applyBorder="1" applyAlignment="1">
      <alignment wrapText="1"/>
    </xf>
    <xf numFmtId="0" fontId="8" fillId="0" borderId="0" xfId="0" applyFont="1" applyAlignment="1">
      <alignment horizontal="justify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</cellXfs>
  <cellStyles count="47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 2 2" xfId="43"/>
    <cellStyle name="Normal_PrihodiIRashodiAnalitika 2003 2 2" xfId="45"/>
    <cellStyle name="Normalno" xfId="0" builtinId="0"/>
    <cellStyle name="Normalno 2 3" xfId="44"/>
    <cellStyle name="Normalno 5" xfId="42"/>
    <cellStyle name="Normalno 5 3" xfId="46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0</xdr:row>
      <xdr:rowOff>114300</xdr:rowOff>
    </xdr:from>
    <xdr:to>
      <xdr:col>4</xdr:col>
      <xdr:colOff>648368</xdr:colOff>
      <xdr:row>4</xdr:row>
      <xdr:rowOff>133350</xdr:rowOff>
    </xdr:to>
    <xdr:pic>
      <xdr:nvPicPr>
        <xdr:cNvPr id="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14300"/>
          <a:ext cx="6268118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bas\Documents\Pozdrav%20i%20tebi\Plan%202017-elementi\PLAN%20'17%20tabl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%20dokumenti/PLANSKI%20ELEMENTI%20('12)/PLAN%202012ID%20-%203.%20Izmjene%20i%20dopune%20poslovnog%20plana%2010.10.2012/Plan%20investiranja,%20inv.odr&#382;.,%20ut.mat.'12%20-%2010.10.2012.g.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'16"/>
      <sheetName val="Graf'15"/>
      <sheetName val="fr '16"/>
      <sheetName val="fr '15"/>
      <sheetName val="rash'16"/>
      <sheetName val="rash'15"/>
      <sheetName val="PR '16"/>
      <sheetName val="PR '15"/>
      <sheetName val="Sveukupno (2)"/>
      <sheetName val="Sveukupno"/>
      <sheetName val="usporedna"/>
      <sheetName val="rad"/>
      <sheetName val="pl'17 FP prih tabl.13 i 14"/>
      <sheetName val="pl'17 FP rash tabl.15"/>
      <sheetName val="pl'17 PR"/>
      <sheetName val="Graf'17"/>
      <sheetName val="udio službi"/>
      <sheetName val="List2"/>
      <sheetName val="4 plan 2018. i 2019."/>
      <sheetName val="Plan 2018. i 2019.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6.</v>
          </cell>
        </row>
        <row r="7">
          <cell r="A7" t="str">
            <v>63.</v>
          </cell>
        </row>
        <row r="8">
          <cell r="A8" t="str">
            <v>632.</v>
          </cell>
        </row>
        <row r="9">
          <cell r="A9" t="str">
            <v>6324.</v>
          </cell>
        </row>
        <row r="10">
          <cell r="A10" t="str">
            <v>63241.</v>
          </cell>
        </row>
        <row r="11">
          <cell r="A11" t="str">
            <v>64.</v>
          </cell>
        </row>
        <row r="12">
          <cell r="A12" t="str">
            <v>641.</v>
          </cell>
        </row>
        <row r="13">
          <cell r="A13" t="str">
            <v>6413.</v>
          </cell>
        </row>
        <row r="14">
          <cell r="A14" t="str">
            <v>64132.</v>
          </cell>
        </row>
        <row r="15">
          <cell r="A15" t="str">
            <v>6414.</v>
          </cell>
        </row>
        <row r="16">
          <cell r="A16" t="str">
            <v>64143.</v>
          </cell>
        </row>
        <row r="17">
          <cell r="A17" t="str">
            <v>6415.</v>
          </cell>
        </row>
        <row r="18">
          <cell r="A18" t="str">
            <v>64151.</v>
          </cell>
        </row>
        <row r="19">
          <cell r="A19" t="str">
            <v>64151.1.</v>
          </cell>
        </row>
        <row r="20">
          <cell r="A20" t="str">
            <v>642.</v>
          </cell>
        </row>
        <row r="21">
          <cell r="A21" t="str">
            <v>6422.</v>
          </cell>
        </row>
        <row r="22">
          <cell r="A22" t="str">
            <v>66151.11.</v>
          </cell>
        </row>
        <row r="23">
          <cell r="A23" t="str">
            <v>66151.10.</v>
          </cell>
        </row>
        <row r="24">
          <cell r="A24" t="str">
            <v>6425.</v>
          </cell>
        </row>
        <row r="25">
          <cell r="A25" t="str">
            <v>64251.</v>
          </cell>
        </row>
        <row r="26">
          <cell r="A26" t="str">
            <v>65.</v>
          </cell>
        </row>
        <row r="27">
          <cell r="A27" t="str">
            <v>652.</v>
          </cell>
        </row>
        <row r="28">
          <cell r="A28" t="str">
            <v>6526.</v>
          </cell>
        </row>
        <row r="29">
          <cell r="A29" t="str">
            <v>65264.</v>
          </cell>
        </row>
        <row r="30">
          <cell r="A30" t="str">
            <v>66.</v>
          </cell>
        </row>
        <row r="31">
          <cell r="A31" t="str">
            <v>661.</v>
          </cell>
        </row>
        <row r="32">
          <cell r="A32" t="str">
            <v>6614.</v>
          </cell>
        </row>
        <row r="33">
          <cell r="A33" t="str">
            <v>66142.</v>
          </cell>
        </row>
        <row r="34">
          <cell r="A34" t="str">
            <v>6615.</v>
          </cell>
        </row>
        <row r="35">
          <cell r="A35" t="str">
            <v>66151.</v>
          </cell>
        </row>
        <row r="36">
          <cell r="A36" t="str">
            <v>66151.1.</v>
          </cell>
        </row>
        <row r="37">
          <cell r="A37" t="str">
            <v>66151.1.1</v>
          </cell>
        </row>
        <row r="38">
          <cell r="A38" t="str">
            <v>66151.1.2.</v>
          </cell>
        </row>
        <row r="39">
          <cell r="A39" t="str">
            <v>66151.2.</v>
          </cell>
        </row>
        <row r="40">
          <cell r="A40" t="str">
            <v>66151.3.</v>
          </cell>
        </row>
        <row r="41">
          <cell r="A41" t="str">
            <v>66151.4.</v>
          </cell>
        </row>
        <row r="42">
          <cell r="A42" t="str">
            <v>66151.5.</v>
          </cell>
        </row>
        <row r="43">
          <cell r="A43" t="str">
            <v>66151.6.</v>
          </cell>
        </row>
        <row r="44">
          <cell r="A44" t="str">
            <v>66151.7.</v>
          </cell>
        </row>
        <row r="45">
          <cell r="A45" t="str">
            <v>66151.8.</v>
          </cell>
        </row>
        <row r="46">
          <cell r="A46" t="str">
            <v>66151.9.</v>
          </cell>
        </row>
        <row r="47">
          <cell r="A47" t="str">
            <v>66151.13.</v>
          </cell>
        </row>
        <row r="48">
          <cell r="A48" t="str">
            <v>66151.14.</v>
          </cell>
        </row>
        <row r="49">
          <cell r="A49" t="str">
            <v>66151.12.</v>
          </cell>
        </row>
        <row r="50">
          <cell r="A50" t="str">
            <v>663.</v>
          </cell>
        </row>
        <row r="51">
          <cell r="A51" t="str">
            <v>6631.</v>
          </cell>
        </row>
        <row r="52">
          <cell r="A52" t="str">
            <v>66312.</v>
          </cell>
        </row>
        <row r="53">
          <cell r="A53" t="str">
            <v>67.</v>
          </cell>
        </row>
        <row r="54">
          <cell r="A54" t="str">
            <v>671.</v>
          </cell>
        </row>
        <row r="55">
          <cell r="A55" t="str">
            <v>6711.</v>
          </cell>
        </row>
        <row r="56">
          <cell r="A56" t="str">
            <v>67111.</v>
          </cell>
        </row>
        <row r="57">
          <cell r="A57" t="str">
            <v>6713.</v>
          </cell>
        </row>
        <row r="58">
          <cell r="A58" t="str">
            <v>67131.</v>
          </cell>
        </row>
        <row r="59">
          <cell r="A59" t="str">
            <v>68.</v>
          </cell>
        </row>
        <row r="60">
          <cell r="A60" t="str">
            <v>681.</v>
          </cell>
        </row>
        <row r="61">
          <cell r="A61" t="str">
            <v>6819.</v>
          </cell>
        </row>
        <row r="62">
          <cell r="A62" t="str">
            <v>6819.</v>
          </cell>
        </row>
        <row r="63">
          <cell r="A63" t="str">
            <v>683.</v>
          </cell>
        </row>
        <row r="64">
          <cell r="A64" t="str">
            <v>6831.</v>
          </cell>
        </row>
        <row r="65">
          <cell r="A65" t="str">
            <v>6831.</v>
          </cell>
        </row>
        <row r="67">
          <cell r="A67" t="str">
            <v>3.</v>
          </cell>
        </row>
        <row r="68">
          <cell r="A68" t="str">
            <v>31.</v>
          </cell>
        </row>
        <row r="69">
          <cell r="A69" t="str">
            <v>311.</v>
          </cell>
        </row>
        <row r="70">
          <cell r="A70" t="str">
            <v>3111.</v>
          </cell>
        </row>
        <row r="71">
          <cell r="A71" t="str">
            <v>31111.</v>
          </cell>
        </row>
        <row r="72">
          <cell r="A72" t="str">
            <v>31111.1.</v>
          </cell>
        </row>
        <row r="73">
          <cell r="A73" t="str">
            <v>31111.2.</v>
          </cell>
        </row>
        <row r="74">
          <cell r="A74" t="str">
            <v>31111.3.</v>
          </cell>
        </row>
        <row r="75">
          <cell r="A75" t="str">
            <v>31113.</v>
          </cell>
        </row>
        <row r="76">
          <cell r="A76" t="str">
            <v>3112.</v>
          </cell>
        </row>
        <row r="77">
          <cell r="A77" t="str">
            <v>31126.</v>
          </cell>
        </row>
        <row r="78">
          <cell r="A78" t="str">
            <v>31129.</v>
          </cell>
        </row>
        <row r="79">
          <cell r="A79" t="str">
            <v>312.</v>
          </cell>
        </row>
        <row r="80">
          <cell r="A80" t="str">
            <v>3121.</v>
          </cell>
        </row>
        <row r="81">
          <cell r="A81" t="str">
            <v>31212.</v>
          </cell>
        </row>
        <row r="82">
          <cell r="A82" t="str">
            <v>31213.</v>
          </cell>
        </row>
        <row r="83">
          <cell r="A83" t="str">
            <v>31214.</v>
          </cell>
        </row>
        <row r="84">
          <cell r="A84" t="str">
            <v>31215.</v>
          </cell>
        </row>
        <row r="85">
          <cell r="A85" t="str">
            <v>31216.</v>
          </cell>
        </row>
        <row r="86">
          <cell r="A86" t="str">
            <v>31219.</v>
          </cell>
        </row>
        <row r="87">
          <cell r="A87" t="str">
            <v>313.</v>
          </cell>
        </row>
        <row r="88">
          <cell r="A88" t="str">
            <v>3131.</v>
          </cell>
        </row>
        <row r="89">
          <cell r="A89" t="str">
            <v>31311.</v>
          </cell>
        </row>
        <row r="90">
          <cell r="A90" t="str">
            <v>3132.</v>
          </cell>
        </row>
        <row r="91">
          <cell r="A91" t="str">
            <v>31321.</v>
          </cell>
        </row>
        <row r="92">
          <cell r="A92" t="str">
            <v>31322.</v>
          </cell>
        </row>
        <row r="93">
          <cell r="A93" t="str">
            <v>3133.</v>
          </cell>
        </row>
        <row r="94">
          <cell r="A94" t="str">
            <v>31332.</v>
          </cell>
        </row>
        <row r="95">
          <cell r="A95" t="str">
            <v>31333.</v>
          </cell>
        </row>
        <row r="96">
          <cell r="A96" t="str">
            <v>32.</v>
          </cell>
        </row>
        <row r="97">
          <cell r="A97" t="str">
            <v>321.</v>
          </cell>
        </row>
        <row r="98">
          <cell r="A98" t="str">
            <v>3211.</v>
          </cell>
        </row>
        <row r="99">
          <cell r="A99" t="str">
            <v>32111.</v>
          </cell>
        </row>
        <row r="100">
          <cell r="A100" t="str">
            <v>32112.</v>
          </cell>
        </row>
        <row r="101">
          <cell r="A101" t="str">
            <v>32113.</v>
          </cell>
        </row>
        <row r="102">
          <cell r="A102" t="str">
            <v>32114.</v>
          </cell>
        </row>
        <row r="103">
          <cell r="A103" t="str">
            <v>32115.</v>
          </cell>
        </row>
        <row r="104">
          <cell r="A104" t="str">
            <v>32116.</v>
          </cell>
        </row>
        <row r="105">
          <cell r="A105" t="str">
            <v>32119.</v>
          </cell>
        </row>
        <row r="106">
          <cell r="A106" t="str">
            <v>3212.</v>
          </cell>
        </row>
        <row r="107">
          <cell r="A107" t="str">
            <v>32121.</v>
          </cell>
        </row>
        <row r="108">
          <cell r="A108" t="str">
            <v>32123.</v>
          </cell>
        </row>
        <row r="109">
          <cell r="A109" t="str">
            <v>3213.</v>
          </cell>
        </row>
        <row r="110">
          <cell r="A110" t="str">
            <v>32131.</v>
          </cell>
        </row>
        <row r="111">
          <cell r="A111" t="str">
            <v>32132.</v>
          </cell>
        </row>
        <row r="112">
          <cell r="A112" t="str">
            <v>3214.</v>
          </cell>
        </row>
        <row r="113">
          <cell r="A113" t="str">
            <v>32141.</v>
          </cell>
        </row>
        <row r="114">
          <cell r="A114" t="str">
            <v>32149.</v>
          </cell>
        </row>
        <row r="115">
          <cell r="A115" t="str">
            <v>322.</v>
          </cell>
        </row>
        <row r="116">
          <cell r="A116" t="str">
            <v>3221.</v>
          </cell>
        </row>
        <row r="117">
          <cell r="A117" t="str">
            <v>32211.</v>
          </cell>
        </row>
        <row r="118">
          <cell r="A118" t="str">
            <v>32212.</v>
          </cell>
        </row>
        <row r="119">
          <cell r="A119" t="str">
            <v>32214.</v>
          </cell>
        </row>
        <row r="120">
          <cell r="A120" t="str">
            <v>32216.</v>
          </cell>
        </row>
        <row r="121">
          <cell r="A121" t="str">
            <v>32219.</v>
          </cell>
        </row>
        <row r="122">
          <cell r="A122" t="str">
            <v>32219.1.</v>
          </cell>
        </row>
        <row r="123">
          <cell r="A123" t="str">
            <v>32219.2.</v>
          </cell>
        </row>
        <row r="124">
          <cell r="A124" t="str">
            <v>32219.3.</v>
          </cell>
        </row>
        <row r="125">
          <cell r="A125" t="str">
            <v>32219.4.</v>
          </cell>
        </row>
        <row r="126">
          <cell r="A126" t="str">
            <v>32219.5.</v>
          </cell>
        </row>
        <row r="127">
          <cell r="A127" t="str">
            <v>3222.</v>
          </cell>
        </row>
        <row r="128">
          <cell r="A128" t="str">
            <v>32224.</v>
          </cell>
        </row>
        <row r="129">
          <cell r="A129" t="str">
            <v>32229.</v>
          </cell>
        </row>
        <row r="130">
          <cell r="A130" t="str">
            <v>32225.</v>
          </cell>
        </row>
        <row r="131">
          <cell r="A131" t="str">
            <v>32223.</v>
          </cell>
        </row>
        <row r="132">
          <cell r="A132" t="str">
            <v>32223.1.</v>
          </cell>
        </row>
        <row r="133">
          <cell r="A133" t="str">
            <v>32223.2.</v>
          </cell>
        </row>
        <row r="134">
          <cell r="A134" t="str">
            <v>3223.</v>
          </cell>
        </row>
        <row r="135">
          <cell r="A135" t="str">
            <v>32231.</v>
          </cell>
        </row>
        <row r="136">
          <cell r="A136" t="str">
            <v>32233.</v>
          </cell>
        </row>
        <row r="137">
          <cell r="A137" t="str">
            <v>32234.1.</v>
          </cell>
        </row>
        <row r="138">
          <cell r="A138" t="str">
            <v>32234.2.</v>
          </cell>
        </row>
        <row r="139">
          <cell r="A139" t="str">
            <v>32234.3.</v>
          </cell>
        </row>
        <row r="140">
          <cell r="A140" t="str">
            <v>32234.4.</v>
          </cell>
        </row>
        <row r="141">
          <cell r="A141" t="str">
            <v>32239.</v>
          </cell>
        </row>
        <row r="142">
          <cell r="A142" t="str">
            <v>3224.</v>
          </cell>
        </row>
        <row r="143">
          <cell r="A143" t="str">
            <v>32241.</v>
          </cell>
        </row>
        <row r="144">
          <cell r="A144" t="str">
            <v>32242.</v>
          </cell>
        </row>
        <row r="145">
          <cell r="A145" t="str">
            <v>32243.</v>
          </cell>
        </row>
        <row r="146">
          <cell r="A146" t="str">
            <v>32244.</v>
          </cell>
        </row>
        <row r="147">
          <cell r="A147" t="str">
            <v>3225.</v>
          </cell>
        </row>
        <row r="148">
          <cell r="A148" t="str">
            <v>32251.</v>
          </cell>
        </row>
        <row r="149">
          <cell r="A149" t="str">
            <v>32252.</v>
          </cell>
        </row>
        <row r="150">
          <cell r="A150" t="str">
            <v>3227.</v>
          </cell>
        </row>
        <row r="151">
          <cell r="A151" t="str">
            <v>32271.</v>
          </cell>
        </row>
        <row r="152">
          <cell r="A152" t="str">
            <v>323.</v>
          </cell>
        </row>
        <row r="153">
          <cell r="A153" t="str">
            <v>3231.</v>
          </cell>
        </row>
        <row r="154">
          <cell r="A154" t="str">
            <v>32311.</v>
          </cell>
        </row>
        <row r="155">
          <cell r="A155" t="str">
            <v>32311.1.</v>
          </cell>
        </row>
        <row r="156">
          <cell r="A156" t="str">
            <v>32312.</v>
          </cell>
        </row>
        <row r="157">
          <cell r="A157" t="str">
            <v>32313.</v>
          </cell>
        </row>
        <row r="158">
          <cell r="A158" t="str">
            <v>32314.</v>
          </cell>
        </row>
        <row r="159">
          <cell r="A159" t="str">
            <v>32319.</v>
          </cell>
        </row>
        <row r="160">
          <cell r="A160" t="str">
            <v>3232.</v>
          </cell>
        </row>
        <row r="161">
          <cell r="A161" t="str">
            <v>32321.</v>
          </cell>
        </row>
        <row r="162">
          <cell r="A162" t="str">
            <v>32321.1.</v>
          </cell>
        </row>
        <row r="163">
          <cell r="A163" t="str">
            <v>32321.2.</v>
          </cell>
        </row>
        <row r="164">
          <cell r="A164" t="str">
            <v>32322.</v>
          </cell>
        </row>
        <row r="165">
          <cell r="A165" t="str">
            <v>32322.1.</v>
          </cell>
        </row>
        <row r="166">
          <cell r="A166" t="str">
            <v>32322.2.</v>
          </cell>
        </row>
        <row r="167">
          <cell r="A167" t="str">
            <v>32323.</v>
          </cell>
        </row>
        <row r="168">
          <cell r="A168" t="str">
            <v>32323.1.</v>
          </cell>
        </row>
        <row r="169">
          <cell r="A169" t="str">
            <v>32323.2.</v>
          </cell>
        </row>
        <row r="170">
          <cell r="A170" t="str">
            <v>32329.</v>
          </cell>
        </row>
        <row r="171">
          <cell r="A171" t="str">
            <v>3233.</v>
          </cell>
        </row>
        <row r="172">
          <cell r="A172" t="str">
            <v>32331.</v>
          </cell>
        </row>
        <row r="173">
          <cell r="A173" t="str">
            <v>32332.</v>
          </cell>
        </row>
        <row r="174">
          <cell r="A174" t="str">
            <v>32333.</v>
          </cell>
        </row>
        <row r="175">
          <cell r="A175" t="str">
            <v>32334.</v>
          </cell>
        </row>
        <row r="176">
          <cell r="A176" t="str">
            <v>32339.</v>
          </cell>
        </row>
        <row r="177">
          <cell r="A177" t="str">
            <v>3234.</v>
          </cell>
        </row>
        <row r="178">
          <cell r="A178" t="str">
            <v>32341.</v>
          </cell>
        </row>
        <row r="179">
          <cell r="A179" t="str">
            <v>32342.</v>
          </cell>
        </row>
        <row r="180">
          <cell r="A180" t="str">
            <v>32343.</v>
          </cell>
        </row>
        <row r="181">
          <cell r="A181" t="str">
            <v>32344.</v>
          </cell>
        </row>
        <row r="182">
          <cell r="A182" t="str">
            <v>32349.</v>
          </cell>
        </row>
        <row r="183">
          <cell r="A183" t="str">
            <v>3235.</v>
          </cell>
        </row>
        <row r="184">
          <cell r="A184" t="str">
            <v>32352.</v>
          </cell>
        </row>
        <row r="185">
          <cell r="A185" t="str">
            <v>32353.</v>
          </cell>
        </row>
        <row r="186">
          <cell r="A186" t="str">
            <v>32354.</v>
          </cell>
        </row>
        <row r="187">
          <cell r="A187" t="str">
            <v>32355.</v>
          </cell>
        </row>
        <row r="188">
          <cell r="A188" t="str">
            <v>32359.</v>
          </cell>
        </row>
        <row r="189">
          <cell r="A189" t="str">
            <v>3236.</v>
          </cell>
        </row>
        <row r="190">
          <cell r="A190" t="str">
            <v>32361.</v>
          </cell>
        </row>
        <row r="191">
          <cell r="A191" t="str">
            <v>32362.</v>
          </cell>
        </row>
        <row r="192">
          <cell r="A192" t="str">
            <v>32363.</v>
          </cell>
        </row>
        <row r="193">
          <cell r="A193" t="str">
            <v>32369.</v>
          </cell>
        </row>
        <row r="194">
          <cell r="A194" t="str">
            <v>32369.1.</v>
          </cell>
        </row>
        <row r="195">
          <cell r="A195" t="str">
            <v>32369.2.</v>
          </cell>
        </row>
        <row r="196">
          <cell r="A196" t="str">
            <v>3237.</v>
          </cell>
        </row>
        <row r="197">
          <cell r="A197" t="str">
            <v>32371.</v>
          </cell>
        </row>
        <row r="198">
          <cell r="A198" t="str">
            <v>32372.</v>
          </cell>
        </row>
        <row r="199">
          <cell r="A199" t="str">
            <v>32373.</v>
          </cell>
        </row>
        <row r="200">
          <cell r="A200" t="str">
            <v>32374.</v>
          </cell>
        </row>
        <row r="201">
          <cell r="A201" t="str">
            <v>32375.</v>
          </cell>
        </row>
        <row r="202">
          <cell r="A202" t="str">
            <v>32376.</v>
          </cell>
        </row>
        <row r="203">
          <cell r="A203" t="str">
            <v>32377.</v>
          </cell>
        </row>
        <row r="204">
          <cell r="A204" t="str">
            <v>32377.1.</v>
          </cell>
        </row>
        <row r="205">
          <cell r="A205" t="str">
            <v>32378.</v>
          </cell>
        </row>
        <row r="206">
          <cell r="A206" t="str">
            <v>32379.</v>
          </cell>
        </row>
        <row r="207">
          <cell r="A207" t="str">
            <v>3238.</v>
          </cell>
        </row>
        <row r="208">
          <cell r="A208" t="str">
            <v>32381.</v>
          </cell>
        </row>
        <row r="209">
          <cell r="A209" t="str">
            <v>3239.</v>
          </cell>
        </row>
        <row r="210">
          <cell r="A210" t="str">
            <v>32391.</v>
          </cell>
        </row>
        <row r="211">
          <cell r="A211" t="str">
            <v>32393.</v>
          </cell>
        </row>
        <row r="212">
          <cell r="A212" t="str">
            <v>32394.</v>
          </cell>
        </row>
        <row r="213">
          <cell r="A213" t="str">
            <v>32395.</v>
          </cell>
        </row>
        <row r="214">
          <cell r="A214" t="str">
            <v>32395.1.</v>
          </cell>
        </row>
        <row r="215">
          <cell r="A215" t="str">
            <v>32396.</v>
          </cell>
        </row>
        <row r="216">
          <cell r="A216" t="str">
            <v>32399.</v>
          </cell>
        </row>
        <row r="217">
          <cell r="A217" t="str">
            <v>324.</v>
          </cell>
        </row>
        <row r="218">
          <cell r="A218" t="str">
            <v>3241.</v>
          </cell>
        </row>
        <row r="219">
          <cell r="A219" t="str">
            <v>32411.</v>
          </cell>
        </row>
        <row r="220">
          <cell r="A220" t="str">
            <v>32412.</v>
          </cell>
        </row>
        <row r="221">
          <cell r="A221" t="str">
            <v>329.</v>
          </cell>
        </row>
        <row r="222">
          <cell r="A222" t="str">
            <v>3291.</v>
          </cell>
        </row>
        <row r="223">
          <cell r="A223" t="str">
            <v>32911.</v>
          </cell>
        </row>
        <row r="224">
          <cell r="A224" t="str">
            <v>32914.</v>
          </cell>
        </row>
        <row r="225">
          <cell r="A225" t="str">
            <v>3292.</v>
          </cell>
        </row>
        <row r="226">
          <cell r="A226" t="str">
            <v>32921.</v>
          </cell>
        </row>
        <row r="227">
          <cell r="A227" t="str">
            <v>32921.1.</v>
          </cell>
        </row>
        <row r="228">
          <cell r="A228" t="str">
            <v>32922.</v>
          </cell>
        </row>
        <row r="229">
          <cell r="A229" t="str">
            <v>32923.</v>
          </cell>
        </row>
        <row r="230">
          <cell r="A230" t="str">
            <v>3293.</v>
          </cell>
        </row>
        <row r="231">
          <cell r="A231" t="str">
            <v>32931.</v>
          </cell>
        </row>
        <row r="232">
          <cell r="A232" t="str">
            <v>3294.</v>
          </cell>
        </row>
        <row r="233">
          <cell r="A233" t="str">
            <v>32941.</v>
          </cell>
        </row>
        <row r="234">
          <cell r="A234" t="str">
            <v>32942.</v>
          </cell>
        </row>
        <row r="235">
          <cell r="A235" t="str">
            <v>3295.</v>
          </cell>
        </row>
        <row r="236">
          <cell r="A236" t="str">
            <v>32951.</v>
          </cell>
        </row>
        <row r="237">
          <cell r="A237" t="str">
            <v>32952.</v>
          </cell>
        </row>
        <row r="238">
          <cell r="A238" t="str">
            <v>32953.</v>
          </cell>
        </row>
        <row r="239">
          <cell r="A239" t="str">
            <v>32955.</v>
          </cell>
        </row>
        <row r="240">
          <cell r="A240" t="str">
            <v>32959.</v>
          </cell>
        </row>
        <row r="241">
          <cell r="A241" t="str">
            <v>32959.1.</v>
          </cell>
        </row>
        <row r="242">
          <cell r="A242" t="str">
            <v>32959.2.</v>
          </cell>
        </row>
        <row r="243">
          <cell r="A243" t="str">
            <v>32959.3.</v>
          </cell>
        </row>
        <row r="244">
          <cell r="A244" t="str">
            <v>32959.4.</v>
          </cell>
        </row>
        <row r="245">
          <cell r="A245" t="str">
            <v>32959.5.</v>
          </cell>
        </row>
        <row r="246">
          <cell r="A246" t="str">
            <v>32959.6.</v>
          </cell>
        </row>
        <row r="247">
          <cell r="A247" t="str">
            <v>32959.7.</v>
          </cell>
        </row>
        <row r="248">
          <cell r="A248" t="str">
            <v>32959.8.</v>
          </cell>
        </row>
        <row r="249">
          <cell r="A249" t="str">
            <v>32959.9.</v>
          </cell>
        </row>
        <row r="250">
          <cell r="A250" t="str">
            <v>32959.10.</v>
          </cell>
        </row>
        <row r="251">
          <cell r="A251" t="str">
            <v>32959.11.</v>
          </cell>
        </row>
        <row r="252">
          <cell r="A252" t="str">
            <v>32959.12.</v>
          </cell>
        </row>
        <row r="253">
          <cell r="A253" t="str">
            <v>3296.</v>
          </cell>
        </row>
        <row r="254">
          <cell r="A254" t="str">
            <v>32961.</v>
          </cell>
        </row>
        <row r="255">
          <cell r="A255" t="str">
            <v>3299.</v>
          </cell>
        </row>
        <row r="256">
          <cell r="A256" t="str">
            <v>32999.</v>
          </cell>
        </row>
        <row r="257">
          <cell r="A257" t="str">
            <v>32999.1.</v>
          </cell>
        </row>
        <row r="258">
          <cell r="A258" t="str">
            <v>32999.2.</v>
          </cell>
        </row>
        <row r="259">
          <cell r="A259" t="str">
            <v>32999.3.</v>
          </cell>
        </row>
        <row r="260">
          <cell r="A260" t="str">
            <v>32999.4.</v>
          </cell>
        </row>
        <row r="261">
          <cell r="A261" t="str">
            <v>32999.5.</v>
          </cell>
        </row>
        <row r="262">
          <cell r="A262" t="str">
            <v>32999.6.</v>
          </cell>
        </row>
        <row r="263">
          <cell r="A263" t="str">
            <v>32999.7.</v>
          </cell>
        </row>
        <row r="264">
          <cell r="A264" t="str">
            <v>32999.8.</v>
          </cell>
        </row>
        <row r="265">
          <cell r="A265" t="str">
            <v>32999.9.</v>
          </cell>
        </row>
        <row r="266">
          <cell r="A266" t="str">
            <v>32999.10.</v>
          </cell>
        </row>
        <row r="267">
          <cell r="A267" t="str">
            <v>34.</v>
          </cell>
        </row>
        <row r="268">
          <cell r="A268" t="str">
            <v>342.</v>
          </cell>
        </row>
        <row r="269">
          <cell r="A269" t="str">
            <v>3423.</v>
          </cell>
        </row>
        <row r="270">
          <cell r="A270" t="str">
            <v>34233.</v>
          </cell>
        </row>
        <row r="271">
          <cell r="A271" t="str">
            <v>34233.1.</v>
          </cell>
        </row>
        <row r="272">
          <cell r="A272" t="str">
            <v>34233.2.</v>
          </cell>
        </row>
        <row r="273">
          <cell r="A273" t="str">
            <v>34233.3.</v>
          </cell>
        </row>
        <row r="274">
          <cell r="A274" t="str">
            <v>34233.4.</v>
          </cell>
        </row>
        <row r="275">
          <cell r="A275" t="str">
            <v>343.</v>
          </cell>
        </row>
        <row r="276">
          <cell r="A276" t="str">
            <v>3431.</v>
          </cell>
        </row>
        <row r="277">
          <cell r="A277" t="str">
            <v>34311.</v>
          </cell>
        </row>
        <row r="278">
          <cell r="A278" t="str">
            <v>34312.</v>
          </cell>
        </row>
        <row r="279">
          <cell r="A279" t="str">
            <v>3432.</v>
          </cell>
        </row>
        <row r="280">
          <cell r="A280" t="str">
            <v>34321.</v>
          </cell>
        </row>
        <row r="281">
          <cell r="A281" t="str">
            <v>34321.1.</v>
          </cell>
        </row>
        <row r="282">
          <cell r="A282" t="str">
            <v>3433.</v>
          </cell>
        </row>
        <row r="283">
          <cell r="A283" t="str">
            <v>34331.</v>
          </cell>
        </row>
        <row r="284">
          <cell r="A284" t="str">
            <v>34332.</v>
          </cell>
        </row>
        <row r="285">
          <cell r="A285" t="str">
            <v>34333.</v>
          </cell>
        </row>
        <row r="286">
          <cell r="A286" t="str">
            <v>34339.</v>
          </cell>
        </row>
        <row r="287">
          <cell r="A287" t="str">
            <v>3434.</v>
          </cell>
        </row>
        <row r="288">
          <cell r="A288" t="str">
            <v>34349.</v>
          </cell>
        </row>
        <row r="289">
          <cell r="A289" t="str">
            <v>36.</v>
          </cell>
        </row>
        <row r="290">
          <cell r="A290" t="str">
            <v>363.</v>
          </cell>
        </row>
        <row r="291">
          <cell r="A291" t="str">
            <v>3631.</v>
          </cell>
        </row>
        <row r="292">
          <cell r="A292" t="str">
            <v>36314.</v>
          </cell>
        </row>
        <row r="293">
          <cell r="A293" t="str">
            <v>366.</v>
          </cell>
        </row>
        <row r="294">
          <cell r="A294" t="str">
            <v>3661.</v>
          </cell>
        </row>
        <row r="295">
          <cell r="A295" t="str">
            <v>36611.</v>
          </cell>
        </row>
        <row r="296">
          <cell r="A296" t="str">
            <v>37.</v>
          </cell>
        </row>
        <row r="297">
          <cell r="A297" t="str">
            <v>372.</v>
          </cell>
        </row>
        <row r="298">
          <cell r="A298" t="str">
            <v>3721.</v>
          </cell>
        </row>
        <row r="299">
          <cell r="A299" t="str">
            <v>37215.</v>
          </cell>
        </row>
        <row r="300">
          <cell r="A300" t="str">
            <v>38.</v>
          </cell>
        </row>
        <row r="301">
          <cell r="A301" t="str">
            <v>381.</v>
          </cell>
        </row>
        <row r="302">
          <cell r="A302" t="str">
            <v>3811.</v>
          </cell>
        </row>
        <row r="303">
          <cell r="A303" t="str">
            <v>38111.</v>
          </cell>
        </row>
        <row r="304">
          <cell r="A304" t="str">
            <v>38114.</v>
          </cell>
        </row>
        <row r="305">
          <cell r="A305" t="str">
            <v>38115.</v>
          </cell>
        </row>
        <row r="306">
          <cell r="A306" t="str">
            <v>38117.</v>
          </cell>
        </row>
        <row r="307">
          <cell r="A307" t="str">
            <v>38118.</v>
          </cell>
        </row>
        <row r="308">
          <cell r="A308" t="str">
            <v>38119.</v>
          </cell>
        </row>
        <row r="309">
          <cell r="A309" t="str">
            <v>3812.</v>
          </cell>
        </row>
        <row r="310">
          <cell r="A310" t="str">
            <v>38121.</v>
          </cell>
        </row>
        <row r="311">
          <cell r="A311" t="str">
            <v>38129.</v>
          </cell>
        </row>
        <row r="312">
          <cell r="A312" t="str">
            <v>383.</v>
          </cell>
        </row>
        <row r="313">
          <cell r="A313" t="str">
            <v>3831.</v>
          </cell>
        </row>
        <row r="314">
          <cell r="A314" t="str">
            <v>38319.</v>
          </cell>
        </row>
        <row r="315">
          <cell r="A315" t="str">
            <v>3833.</v>
          </cell>
        </row>
        <row r="316">
          <cell r="A316" t="str">
            <v>38331.</v>
          </cell>
        </row>
        <row r="317">
          <cell r="A317" t="str">
            <v>3834.</v>
          </cell>
        </row>
        <row r="318">
          <cell r="A318" t="str">
            <v>38341.</v>
          </cell>
        </row>
        <row r="319">
          <cell r="A319" t="str">
            <v>3835.</v>
          </cell>
        </row>
        <row r="320">
          <cell r="A320" t="str">
            <v>38351.</v>
          </cell>
        </row>
        <row r="322">
          <cell r="A322" t="str">
            <v>7.</v>
          </cell>
        </row>
        <row r="323">
          <cell r="A323" t="str">
            <v>72.</v>
          </cell>
        </row>
        <row r="324">
          <cell r="A324" t="str">
            <v>721.</v>
          </cell>
        </row>
        <row r="325">
          <cell r="A325" t="str">
            <v>7211.</v>
          </cell>
        </row>
        <row r="326">
          <cell r="A326" t="str">
            <v>72111.</v>
          </cell>
        </row>
        <row r="327">
          <cell r="A327" t="str">
            <v>722.</v>
          </cell>
        </row>
        <row r="328">
          <cell r="A328" t="str">
            <v>7222.</v>
          </cell>
        </row>
        <row r="329">
          <cell r="A329" t="str">
            <v>72222.</v>
          </cell>
        </row>
        <row r="331">
          <cell r="A331" t="str">
            <v>4.</v>
          </cell>
        </row>
        <row r="332">
          <cell r="A332" t="str">
            <v>41.</v>
          </cell>
        </row>
        <row r="333">
          <cell r="A333" t="str">
            <v>412.</v>
          </cell>
        </row>
        <row r="334">
          <cell r="A334" t="str">
            <v>4123.</v>
          </cell>
        </row>
        <row r="335">
          <cell r="A335" t="str">
            <v>41231.</v>
          </cell>
        </row>
        <row r="336">
          <cell r="A336" t="str">
            <v>4124.</v>
          </cell>
        </row>
        <row r="337">
          <cell r="A337" t="str">
            <v>41241.</v>
          </cell>
        </row>
        <row r="338">
          <cell r="A338" t="str">
            <v>42.</v>
          </cell>
        </row>
        <row r="339">
          <cell r="A339" t="str">
            <v>421.</v>
          </cell>
        </row>
        <row r="340">
          <cell r="A340" t="str">
            <v>4212.</v>
          </cell>
        </row>
        <row r="341">
          <cell r="A341" t="str">
            <v>42125.</v>
          </cell>
        </row>
        <row r="342">
          <cell r="A342" t="str">
            <v>42129.</v>
          </cell>
        </row>
        <row r="343">
          <cell r="A343" t="str">
            <v>4213.</v>
          </cell>
        </row>
        <row r="344">
          <cell r="A344" t="str">
            <v>42134.</v>
          </cell>
        </row>
        <row r="345">
          <cell r="A345" t="str">
            <v>42139.</v>
          </cell>
        </row>
        <row r="346">
          <cell r="A346" t="str">
            <v>4214.</v>
          </cell>
        </row>
        <row r="347">
          <cell r="A347" t="str">
            <v>42145.</v>
          </cell>
        </row>
        <row r="348">
          <cell r="A348" t="str">
            <v>42146.</v>
          </cell>
        </row>
        <row r="349">
          <cell r="A349" t="str">
            <v>42149.</v>
          </cell>
        </row>
        <row r="350">
          <cell r="A350" t="str">
            <v>422.</v>
          </cell>
        </row>
        <row r="351">
          <cell r="A351" t="str">
            <v>4221.</v>
          </cell>
        </row>
        <row r="352">
          <cell r="A352" t="str">
            <v>42211.</v>
          </cell>
        </row>
        <row r="353">
          <cell r="A353" t="str">
            <v>42212.</v>
          </cell>
        </row>
        <row r="354">
          <cell r="A354" t="str">
            <v>42219.</v>
          </cell>
        </row>
        <row r="355">
          <cell r="A355" t="str">
            <v>4222.</v>
          </cell>
        </row>
        <row r="356">
          <cell r="A356" t="str">
            <v>42221.</v>
          </cell>
        </row>
        <row r="357">
          <cell r="A357" t="str">
            <v>42222.</v>
          </cell>
        </row>
        <row r="358">
          <cell r="A358" t="str">
            <v>42223.</v>
          </cell>
        </row>
        <row r="359">
          <cell r="A359" t="str">
            <v>42229.</v>
          </cell>
        </row>
        <row r="360">
          <cell r="A360" t="str">
            <v>4223.</v>
          </cell>
        </row>
        <row r="361">
          <cell r="A361" t="str">
            <v>42231.</v>
          </cell>
        </row>
        <row r="362">
          <cell r="A362" t="str">
            <v>42232.</v>
          </cell>
        </row>
        <row r="363">
          <cell r="A363" t="str">
            <v>42233.</v>
          </cell>
        </row>
        <row r="364">
          <cell r="A364" t="str">
            <v>42239.</v>
          </cell>
        </row>
        <row r="365">
          <cell r="A365" t="str">
            <v>4224.</v>
          </cell>
        </row>
        <row r="366">
          <cell r="A366" t="str">
            <v>42241.</v>
          </cell>
        </row>
        <row r="367">
          <cell r="A367" t="str">
            <v>42242.</v>
          </cell>
        </row>
        <row r="368">
          <cell r="A368" t="str">
            <v>4225.</v>
          </cell>
        </row>
        <row r="369">
          <cell r="A369" t="str">
            <v>42252.</v>
          </cell>
        </row>
        <row r="370">
          <cell r="A370" t="str">
            <v>4226.</v>
          </cell>
        </row>
        <row r="371">
          <cell r="A371" t="str">
            <v>42261.</v>
          </cell>
        </row>
        <row r="372">
          <cell r="A372" t="str">
            <v>4227.</v>
          </cell>
        </row>
        <row r="373">
          <cell r="A373" t="str">
            <v>42271.</v>
          </cell>
        </row>
        <row r="374">
          <cell r="A374" t="str">
            <v>42272.</v>
          </cell>
        </row>
        <row r="375">
          <cell r="A375" t="str">
            <v>42273.</v>
          </cell>
        </row>
        <row r="376">
          <cell r="A376" t="str">
            <v>423.</v>
          </cell>
        </row>
        <row r="377">
          <cell r="A377" t="str">
            <v>4231.</v>
          </cell>
        </row>
        <row r="378">
          <cell r="A378" t="str">
            <v>42311.</v>
          </cell>
        </row>
        <row r="379">
          <cell r="A379" t="str">
            <v>42312.</v>
          </cell>
        </row>
        <row r="380">
          <cell r="A380" t="str">
            <v>42313.</v>
          </cell>
        </row>
        <row r="381">
          <cell r="A381" t="str">
            <v>42316.</v>
          </cell>
        </row>
        <row r="382">
          <cell r="A382" t="str">
            <v>42319.</v>
          </cell>
        </row>
        <row r="383">
          <cell r="A383" t="str">
            <v>4233.</v>
          </cell>
        </row>
        <row r="384">
          <cell r="A384" t="str">
            <v>42331.</v>
          </cell>
        </row>
        <row r="385">
          <cell r="A385" t="str">
            <v>424.</v>
          </cell>
        </row>
        <row r="386">
          <cell r="A386" t="str">
            <v>4241.</v>
          </cell>
        </row>
        <row r="387">
          <cell r="A387" t="str">
            <v>42411.</v>
          </cell>
        </row>
        <row r="388">
          <cell r="A388" t="str">
            <v>4244.</v>
          </cell>
        </row>
        <row r="389">
          <cell r="A389" t="str">
            <v>42441.</v>
          </cell>
        </row>
        <row r="390">
          <cell r="A390" t="str">
            <v>426.</v>
          </cell>
        </row>
        <row r="391">
          <cell r="A391" t="str">
            <v>4262.</v>
          </cell>
        </row>
        <row r="392">
          <cell r="A392" t="str">
            <v>42621.</v>
          </cell>
        </row>
        <row r="393">
          <cell r="A393" t="str">
            <v>4263.</v>
          </cell>
        </row>
        <row r="394">
          <cell r="A394" t="str">
            <v>42637.</v>
          </cell>
        </row>
        <row r="395">
          <cell r="A395" t="str">
            <v>428.</v>
          </cell>
        </row>
        <row r="396">
          <cell r="A396" t="str">
            <v>4281.</v>
          </cell>
        </row>
        <row r="397">
          <cell r="A397" t="str">
            <v>42811.</v>
          </cell>
        </row>
        <row r="398">
          <cell r="A398" t="str">
            <v>45.</v>
          </cell>
        </row>
        <row r="399">
          <cell r="A399" t="str">
            <v>451.</v>
          </cell>
        </row>
        <row r="400">
          <cell r="A400" t="str">
            <v>4511.</v>
          </cell>
        </row>
        <row r="401">
          <cell r="A401" t="str">
            <v>45111.</v>
          </cell>
        </row>
        <row r="402">
          <cell r="A402" t="str">
            <v>452.</v>
          </cell>
        </row>
        <row r="403">
          <cell r="A403" t="str">
            <v>4521.</v>
          </cell>
        </row>
        <row r="404">
          <cell r="A404" t="str">
            <v>45211.</v>
          </cell>
        </row>
        <row r="405">
          <cell r="A405" t="str">
            <v>453.</v>
          </cell>
        </row>
        <row r="406">
          <cell r="A406" t="str">
            <v>4531.</v>
          </cell>
        </row>
        <row r="407">
          <cell r="A407" t="str">
            <v>45311.</v>
          </cell>
        </row>
        <row r="408">
          <cell r="A408" t="str">
            <v>454.</v>
          </cell>
        </row>
        <row r="409">
          <cell r="A409" t="str">
            <v>4541.</v>
          </cell>
        </row>
        <row r="410">
          <cell r="A410" t="str">
            <v>45411.</v>
          </cell>
        </row>
        <row r="412">
          <cell r="A412" t="str">
            <v>5.</v>
          </cell>
        </row>
        <row r="413">
          <cell r="A413" t="str">
            <v>51.</v>
          </cell>
        </row>
        <row r="414">
          <cell r="A414" t="str">
            <v>516.</v>
          </cell>
        </row>
        <row r="415">
          <cell r="A415" t="str">
            <v>5163.</v>
          </cell>
        </row>
        <row r="416">
          <cell r="A416" t="str">
            <v>51631.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.'12.cto - ID 05.12.'12"/>
      <sheetName val="Plan inv.'12.cto - ID 08.11.'12"/>
      <sheetName val="Inv. održ'12- I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1"/>
  <sheetViews>
    <sheetView showGridLines="0" tabSelected="1" view="pageBreakPreview" zoomScaleNormal="100" zoomScaleSheetLayoutView="100" workbookViewId="0">
      <selection activeCell="A7" sqref="A7:F7"/>
    </sheetView>
  </sheetViews>
  <sheetFormatPr defaultRowHeight="11.25" x14ac:dyDescent="0.15"/>
  <cols>
    <col min="1" max="1" width="46.5703125" style="1" bestFit="1" customWidth="1"/>
    <col min="2" max="5" width="15.85546875" style="1" customWidth="1"/>
    <col min="6" max="6" width="8" style="1" bestFit="1" customWidth="1"/>
    <col min="7" max="16384" width="9.140625" style="1"/>
  </cols>
  <sheetData>
    <row r="6" spans="1:8" ht="97.5" customHeight="1" x14ac:dyDescent="0.15">
      <c r="A6" s="57" t="s">
        <v>140</v>
      </c>
      <c r="B6" s="57"/>
      <c r="C6" s="57"/>
      <c r="D6" s="57"/>
      <c r="E6" s="57"/>
      <c r="F6" s="57"/>
    </row>
    <row r="7" spans="1:8" s="7" customFormat="1" ht="37.5" customHeight="1" x14ac:dyDescent="0.25">
      <c r="A7" s="58" t="s">
        <v>129</v>
      </c>
      <c r="B7" s="58"/>
      <c r="C7" s="58"/>
      <c r="D7" s="58"/>
      <c r="E7" s="58"/>
      <c r="F7" s="58"/>
    </row>
    <row r="8" spans="1:8" ht="19.5" customHeight="1" x14ac:dyDescent="0.2">
      <c r="A8" s="59" t="s">
        <v>141</v>
      </c>
      <c r="B8" s="59"/>
      <c r="C8" s="59"/>
      <c r="D8" s="59"/>
      <c r="E8" s="59"/>
      <c r="F8" s="59"/>
    </row>
    <row r="9" spans="1:8" x14ac:dyDescent="0.15">
      <c r="A9" s="23"/>
      <c r="B9" s="23"/>
      <c r="C9" s="23"/>
      <c r="D9" s="23"/>
      <c r="E9" s="23"/>
      <c r="F9" s="23"/>
    </row>
    <row r="10" spans="1:8" ht="12.75" x14ac:dyDescent="0.2">
      <c r="A10" s="60" t="s">
        <v>87</v>
      </c>
      <c r="B10" s="60"/>
      <c r="C10" s="60"/>
      <c r="D10" s="60"/>
      <c r="E10" s="60"/>
      <c r="F10" s="60"/>
    </row>
    <row r="11" spans="1:8" ht="45" customHeight="1" x14ac:dyDescent="0.15">
      <c r="A11" s="61" t="s">
        <v>130</v>
      </c>
      <c r="B11" s="61"/>
      <c r="C11" s="61"/>
      <c r="D11" s="61"/>
      <c r="E11" s="61"/>
      <c r="F11" s="61"/>
      <c r="G11" s="22"/>
    </row>
    <row r="12" spans="1:8" ht="12.75" x14ac:dyDescent="0.2">
      <c r="A12" s="5" t="s">
        <v>88</v>
      </c>
      <c r="B12" s="5"/>
    </row>
    <row r="14" spans="1:8" s="2" customFormat="1" ht="43.5" customHeight="1" x14ac:dyDescent="0.15">
      <c r="A14" s="11" t="s">
        <v>1</v>
      </c>
      <c r="B14" s="11" t="s">
        <v>113</v>
      </c>
      <c r="C14" s="11" t="s">
        <v>131</v>
      </c>
      <c r="D14" s="11" t="s">
        <v>132</v>
      </c>
      <c r="E14" s="11" t="s">
        <v>133</v>
      </c>
      <c r="F14" s="11" t="s">
        <v>120</v>
      </c>
      <c r="H14" s="22"/>
    </row>
    <row r="15" spans="1:8" s="4" customFormat="1" x14ac:dyDescent="0.1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 t="s">
        <v>128</v>
      </c>
    </row>
    <row r="16" spans="1:8" s="6" customFormat="1" ht="18.75" customHeight="1" x14ac:dyDescent="0.25">
      <c r="A16" s="13" t="s">
        <v>89</v>
      </c>
      <c r="B16" s="15">
        <v>195703258.63</v>
      </c>
      <c r="C16" s="15">
        <v>332942580</v>
      </c>
      <c r="D16" s="15">
        <v>332942580</v>
      </c>
      <c r="E16" s="15">
        <v>351172134.95999998</v>
      </c>
      <c r="F16" s="16">
        <f>E16/D16*100</f>
        <v>105.47528494553025</v>
      </c>
    </row>
    <row r="17" spans="1:6" s="6" customFormat="1" ht="18.75" customHeight="1" x14ac:dyDescent="0.25">
      <c r="A17" s="24" t="s">
        <v>117</v>
      </c>
      <c r="B17" s="15"/>
      <c r="C17" s="15">
        <v>92104</v>
      </c>
      <c r="D17" s="15">
        <v>92104</v>
      </c>
      <c r="E17" s="15">
        <v>95104</v>
      </c>
      <c r="F17" s="16">
        <f>E17/D17*100</f>
        <v>103.25718752714323</v>
      </c>
    </row>
    <row r="18" spans="1:6" s="6" customFormat="1" ht="18.75" customHeight="1" x14ac:dyDescent="0.25">
      <c r="A18" s="14" t="s">
        <v>90</v>
      </c>
      <c r="B18" s="17">
        <f>SUM(B16:B17)</f>
        <v>195703258.63</v>
      </c>
      <c r="C18" s="17">
        <f>SUM(C16:C17)</f>
        <v>333034684</v>
      </c>
      <c r="D18" s="17">
        <f>SUM(D16:D17)</f>
        <v>333034684</v>
      </c>
      <c r="E18" s="17">
        <f>SUM(E16:E17)</f>
        <v>351267238.95999998</v>
      </c>
      <c r="F18" s="18">
        <f t="shared" ref="F18:F22" si="0">E18/D18*100</f>
        <v>105.47467150898913</v>
      </c>
    </row>
    <row r="19" spans="1:6" s="6" customFormat="1" ht="18.75" customHeight="1" x14ac:dyDescent="0.25">
      <c r="A19" s="13" t="s">
        <v>91</v>
      </c>
      <c r="B19" s="15">
        <v>166493961.86000001</v>
      </c>
      <c r="C19" s="15">
        <v>247495782</v>
      </c>
      <c r="D19" s="15">
        <v>247495782</v>
      </c>
      <c r="E19" s="15">
        <v>220768428.93000001</v>
      </c>
      <c r="F19" s="16">
        <f t="shared" si="0"/>
        <v>89.200885423574618</v>
      </c>
    </row>
    <row r="20" spans="1:6" s="6" customFormat="1" ht="18.75" customHeight="1" x14ac:dyDescent="0.25">
      <c r="A20" s="13" t="s">
        <v>92</v>
      </c>
      <c r="B20" s="15">
        <v>15920150.609999999</v>
      </c>
      <c r="C20" s="15">
        <v>35048134</v>
      </c>
      <c r="D20" s="15">
        <v>35048134</v>
      </c>
      <c r="E20" s="15">
        <v>18069160.309999999</v>
      </c>
      <c r="F20" s="16">
        <f t="shared" si="0"/>
        <v>51.555270560195865</v>
      </c>
    </row>
    <row r="21" spans="1:6" s="6" customFormat="1" ht="18.75" customHeight="1" x14ac:dyDescent="0.25">
      <c r="A21" s="14" t="s">
        <v>93</v>
      </c>
      <c r="B21" s="17">
        <f>SUM(B19:B20)</f>
        <v>182414112.47000003</v>
      </c>
      <c r="C21" s="17">
        <f t="shared" ref="C21" si="1">SUM(C19:C20)</f>
        <v>282543916</v>
      </c>
      <c r="D21" s="17">
        <f t="shared" ref="D21:E21" si="2">SUM(D19:D20)</f>
        <v>282543916</v>
      </c>
      <c r="E21" s="17">
        <f t="shared" si="2"/>
        <v>238837589.24000001</v>
      </c>
      <c r="F21" s="18">
        <f t="shared" si="0"/>
        <v>84.531138600061027</v>
      </c>
    </row>
    <row r="22" spans="1:6" s="6" customFormat="1" ht="18.75" customHeight="1" x14ac:dyDescent="0.25">
      <c r="A22" s="14" t="s">
        <v>97</v>
      </c>
      <c r="B22" s="17">
        <f>B18-B21</f>
        <v>13289146.159999967</v>
      </c>
      <c r="C22" s="17">
        <f>C18-C21</f>
        <v>50490768</v>
      </c>
      <c r="D22" s="17">
        <f>D18-D21</f>
        <v>50490768</v>
      </c>
      <c r="E22" s="17">
        <f>E18-E21</f>
        <v>112429649.71999997</v>
      </c>
      <c r="F22" s="18">
        <f t="shared" si="0"/>
        <v>222.67367713638257</v>
      </c>
    </row>
    <row r="23" spans="1:6" s="7" customFormat="1" x14ac:dyDescent="0.25"/>
    <row r="24" spans="1:6" s="7" customFormat="1" x14ac:dyDescent="0.25"/>
    <row r="25" spans="1:6" s="7" customFormat="1" ht="12.75" x14ac:dyDescent="0.25">
      <c r="A25" s="8" t="s">
        <v>94</v>
      </c>
      <c r="B25" s="8"/>
    </row>
    <row r="26" spans="1:6" s="7" customFormat="1" x14ac:dyDescent="0.25"/>
    <row r="27" spans="1:6" s="9" customFormat="1" ht="43.5" customHeight="1" x14ac:dyDescent="0.25">
      <c r="A27" s="11" t="s">
        <v>1</v>
      </c>
      <c r="B27" s="11" t="s">
        <v>113</v>
      </c>
      <c r="C27" s="11" t="s">
        <v>131</v>
      </c>
      <c r="D27" s="11" t="s">
        <v>132</v>
      </c>
      <c r="E27" s="11" t="s">
        <v>133</v>
      </c>
      <c r="F27" s="11" t="s">
        <v>120</v>
      </c>
    </row>
    <row r="28" spans="1:6" s="6" customFormat="1" x14ac:dyDescent="0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 t="s">
        <v>128</v>
      </c>
    </row>
    <row r="29" spans="1:6" s="6" customFormat="1" ht="18.75" customHeight="1" x14ac:dyDescent="0.25">
      <c r="A29" s="13" t="s">
        <v>95</v>
      </c>
      <c r="B29" s="15">
        <v>304028217.46000004</v>
      </c>
      <c r="C29" s="15">
        <v>317317364</v>
      </c>
      <c r="D29" s="15">
        <v>317317364</v>
      </c>
      <c r="E29" s="15">
        <v>317317363.62</v>
      </c>
      <c r="F29" s="16">
        <f t="shared" ref="F29:F30" si="3">E29/D29*100</f>
        <v>99.999999880246065</v>
      </c>
    </row>
    <row r="30" spans="1:6" s="6" customFormat="1" ht="18.75" customHeight="1" x14ac:dyDescent="0.25">
      <c r="A30" s="13" t="s">
        <v>112</v>
      </c>
      <c r="B30" s="15">
        <v>-317317363.62</v>
      </c>
      <c r="C30" s="15">
        <v>-367808132</v>
      </c>
      <c r="D30" s="15">
        <v>-367808132</v>
      </c>
      <c r="E30" s="15">
        <v>-429747013.33999997</v>
      </c>
      <c r="F30" s="16">
        <f t="shared" si="3"/>
        <v>116.8399978008099</v>
      </c>
    </row>
    <row r="31" spans="1:6" s="6" customFormat="1" ht="18.75" customHeight="1" x14ac:dyDescent="0.25">
      <c r="A31" s="13" t="s">
        <v>96</v>
      </c>
      <c r="B31" s="15">
        <f>B22+B29+B30</f>
        <v>0</v>
      </c>
      <c r="C31" s="15">
        <f>C22+C29+C30</f>
        <v>0</v>
      </c>
      <c r="D31" s="15">
        <f>D22+D29+D30</f>
        <v>0</v>
      </c>
      <c r="E31" s="15">
        <f>E22+E29+E30</f>
        <v>0</v>
      </c>
      <c r="F31" s="16"/>
    </row>
  </sheetData>
  <mergeCells count="5">
    <mergeCell ref="A6:F6"/>
    <mergeCell ref="A7:F7"/>
    <mergeCell ref="A8:F8"/>
    <mergeCell ref="A10:F10"/>
    <mergeCell ref="A11:F11"/>
  </mergeCells>
  <printOptions horizontalCentered="1"/>
  <pageMargins left="0.35433070866141736" right="0.35433070866141736" top="0.59055118110236227" bottom="0.98425196850393704" header="0.51181102362204722" footer="0.51181102362204722"/>
  <pageSetup paperSize="9" orientation="landscape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view="pageBreakPreview" zoomScaleNormal="100" zoomScaleSheetLayoutView="100" workbookViewId="0">
      <selection sqref="A1:G1"/>
    </sheetView>
  </sheetViews>
  <sheetFormatPr defaultRowHeight="11.25" x14ac:dyDescent="0.15"/>
  <cols>
    <col min="1" max="1" width="52.140625" style="1" customWidth="1"/>
    <col min="2" max="5" width="15.85546875" style="1" customWidth="1"/>
    <col min="6" max="7" width="9.42578125" style="1" customWidth="1"/>
    <col min="8" max="244" width="9.140625" style="1"/>
    <col min="245" max="245" width="52.140625" style="1" customWidth="1"/>
    <col min="246" max="249" width="15.85546875" style="1" customWidth="1"/>
    <col min="250" max="251" width="9.42578125" style="1" customWidth="1"/>
    <col min="252" max="253" width="9.140625" style="1"/>
    <col min="254" max="255" width="15.85546875" style="1" customWidth="1"/>
    <col min="256" max="500" width="9.140625" style="1"/>
    <col min="501" max="501" width="52.140625" style="1" customWidth="1"/>
    <col min="502" max="505" width="15.85546875" style="1" customWidth="1"/>
    <col min="506" max="507" width="9.42578125" style="1" customWidth="1"/>
    <col min="508" max="509" width="9.140625" style="1"/>
    <col min="510" max="511" width="15.85546875" style="1" customWidth="1"/>
    <col min="512" max="756" width="9.140625" style="1"/>
    <col min="757" max="757" width="52.140625" style="1" customWidth="1"/>
    <col min="758" max="761" width="15.85546875" style="1" customWidth="1"/>
    <col min="762" max="763" width="9.42578125" style="1" customWidth="1"/>
    <col min="764" max="765" width="9.140625" style="1"/>
    <col min="766" max="767" width="15.85546875" style="1" customWidth="1"/>
    <col min="768" max="1012" width="9.140625" style="1"/>
    <col min="1013" max="1013" width="52.140625" style="1" customWidth="1"/>
    <col min="1014" max="1017" width="15.85546875" style="1" customWidth="1"/>
    <col min="1018" max="1019" width="9.42578125" style="1" customWidth="1"/>
    <col min="1020" max="1021" width="9.140625" style="1"/>
    <col min="1022" max="1023" width="15.85546875" style="1" customWidth="1"/>
    <col min="1024" max="1268" width="9.140625" style="1"/>
    <col min="1269" max="1269" width="52.140625" style="1" customWidth="1"/>
    <col min="1270" max="1273" width="15.85546875" style="1" customWidth="1"/>
    <col min="1274" max="1275" width="9.42578125" style="1" customWidth="1"/>
    <col min="1276" max="1277" width="9.140625" style="1"/>
    <col min="1278" max="1279" width="15.85546875" style="1" customWidth="1"/>
    <col min="1280" max="1524" width="9.140625" style="1"/>
    <col min="1525" max="1525" width="52.140625" style="1" customWidth="1"/>
    <col min="1526" max="1529" width="15.85546875" style="1" customWidth="1"/>
    <col min="1530" max="1531" width="9.42578125" style="1" customWidth="1"/>
    <col min="1532" max="1533" width="9.140625" style="1"/>
    <col min="1534" max="1535" width="15.85546875" style="1" customWidth="1"/>
    <col min="1536" max="1780" width="9.140625" style="1"/>
    <col min="1781" max="1781" width="52.140625" style="1" customWidth="1"/>
    <col min="1782" max="1785" width="15.85546875" style="1" customWidth="1"/>
    <col min="1786" max="1787" width="9.42578125" style="1" customWidth="1"/>
    <col min="1788" max="1789" width="9.140625" style="1"/>
    <col min="1790" max="1791" width="15.85546875" style="1" customWidth="1"/>
    <col min="1792" max="2036" width="9.140625" style="1"/>
    <col min="2037" max="2037" width="52.140625" style="1" customWidth="1"/>
    <col min="2038" max="2041" width="15.85546875" style="1" customWidth="1"/>
    <col min="2042" max="2043" width="9.42578125" style="1" customWidth="1"/>
    <col min="2044" max="2045" width="9.140625" style="1"/>
    <col min="2046" max="2047" width="15.85546875" style="1" customWidth="1"/>
    <col min="2048" max="2292" width="9.140625" style="1"/>
    <col min="2293" max="2293" width="52.140625" style="1" customWidth="1"/>
    <col min="2294" max="2297" width="15.85546875" style="1" customWidth="1"/>
    <col min="2298" max="2299" width="9.42578125" style="1" customWidth="1"/>
    <col min="2300" max="2301" width="9.140625" style="1"/>
    <col min="2302" max="2303" width="15.85546875" style="1" customWidth="1"/>
    <col min="2304" max="2548" width="9.140625" style="1"/>
    <col min="2549" max="2549" width="52.140625" style="1" customWidth="1"/>
    <col min="2550" max="2553" width="15.85546875" style="1" customWidth="1"/>
    <col min="2554" max="2555" width="9.42578125" style="1" customWidth="1"/>
    <col min="2556" max="2557" width="9.140625" style="1"/>
    <col min="2558" max="2559" width="15.85546875" style="1" customWidth="1"/>
    <col min="2560" max="2804" width="9.140625" style="1"/>
    <col min="2805" max="2805" width="52.140625" style="1" customWidth="1"/>
    <col min="2806" max="2809" width="15.85546875" style="1" customWidth="1"/>
    <col min="2810" max="2811" width="9.42578125" style="1" customWidth="1"/>
    <col min="2812" max="2813" width="9.140625" style="1"/>
    <col min="2814" max="2815" width="15.85546875" style="1" customWidth="1"/>
    <col min="2816" max="3060" width="9.140625" style="1"/>
    <col min="3061" max="3061" width="52.140625" style="1" customWidth="1"/>
    <col min="3062" max="3065" width="15.85546875" style="1" customWidth="1"/>
    <col min="3066" max="3067" width="9.42578125" style="1" customWidth="1"/>
    <col min="3068" max="3069" width="9.140625" style="1"/>
    <col min="3070" max="3071" width="15.85546875" style="1" customWidth="1"/>
    <col min="3072" max="3316" width="9.140625" style="1"/>
    <col min="3317" max="3317" width="52.140625" style="1" customWidth="1"/>
    <col min="3318" max="3321" width="15.85546875" style="1" customWidth="1"/>
    <col min="3322" max="3323" width="9.42578125" style="1" customWidth="1"/>
    <col min="3324" max="3325" width="9.140625" style="1"/>
    <col min="3326" max="3327" width="15.85546875" style="1" customWidth="1"/>
    <col min="3328" max="3572" width="9.140625" style="1"/>
    <col min="3573" max="3573" width="52.140625" style="1" customWidth="1"/>
    <col min="3574" max="3577" width="15.85546875" style="1" customWidth="1"/>
    <col min="3578" max="3579" width="9.42578125" style="1" customWidth="1"/>
    <col min="3580" max="3581" width="9.140625" style="1"/>
    <col min="3582" max="3583" width="15.85546875" style="1" customWidth="1"/>
    <col min="3584" max="3828" width="9.140625" style="1"/>
    <col min="3829" max="3829" width="52.140625" style="1" customWidth="1"/>
    <col min="3830" max="3833" width="15.85546875" style="1" customWidth="1"/>
    <col min="3834" max="3835" width="9.42578125" style="1" customWidth="1"/>
    <col min="3836" max="3837" width="9.140625" style="1"/>
    <col min="3838" max="3839" width="15.85546875" style="1" customWidth="1"/>
    <col min="3840" max="4084" width="9.140625" style="1"/>
    <col min="4085" max="4085" width="52.140625" style="1" customWidth="1"/>
    <col min="4086" max="4089" width="15.85546875" style="1" customWidth="1"/>
    <col min="4090" max="4091" width="9.42578125" style="1" customWidth="1"/>
    <col min="4092" max="4093" width="9.140625" style="1"/>
    <col min="4094" max="4095" width="15.85546875" style="1" customWidth="1"/>
    <col min="4096" max="4340" width="9.140625" style="1"/>
    <col min="4341" max="4341" width="52.140625" style="1" customWidth="1"/>
    <col min="4342" max="4345" width="15.85546875" style="1" customWidth="1"/>
    <col min="4346" max="4347" width="9.42578125" style="1" customWidth="1"/>
    <col min="4348" max="4349" width="9.140625" style="1"/>
    <col min="4350" max="4351" width="15.85546875" style="1" customWidth="1"/>
    <col min="4352" max="4596" width="9.140625" style="1"/>
    <col min="4597" max="4597" width="52.140625" style="1" customWidth="1"/>
    <col min="4598" max="4601" width="15.85546875" style="1" customWidth="1"/>
    <col min="4602" max="4603" width="9.42578125" style="1" customWidth="1"/>
    <col min="4604" max="4605" width="9.140625" style="1"/>
    <col min="4606" max="4607" width="15.85546875" style="1" customWidth="1"/>
    <col min="4608" max="4852" width="9.140625" style="1"/>
    <col min="4853" max="4853" width="52.140625" style="1" customWidth="1"/>
    <col min="4854" max="4857" width="15.85546875" style="1" customWidth="1"/>
    <col min="4858" max="4859" width="9.42578125" style="1" customWidth="1"/>
    <col min="4860" max="4861" width="9.140625" style="1"/>
    <col min="4862" max="4863" width="15.85546875" style="1" customWidth="1"/>
    <col min="4864" max="5108" width="9.140625" style="1"/>
    <col min="5109" max="5109" width="52.140625" style="1" customWidth="1"/>
    <col min="5110" max="5113" width="15.85546875" style="1" customWidth="1"/>
    <col min="5114" max="5115" width="9.42578125" style="1" customWidth="1"/>
    <col min="5116" max="5117" width="9.140625" style="1"/>
    <col min="5118" max="5119" width="15.85546875" style="1" customWidth="1"/>
    <col min="5120" max="5364" width="9.140625" style="1"/>
    <col min="5365" max="5365" width="52.140625" style="1" customWidth="1"/>
    <col min="5366" max="5369" width="15.85546875" style="1" customWidth="1"/>
    <col min="5370" max="5371" width="9.42578125" style="1" customWidth="1"/>
    <col min="5372" max="5373" width="9.140625" style="1"/>
    <col min="5374" max="5375" width="15.85546875" style="1" customWidth="1"/>
    <col min="5376" max="5620" width="9.140625" style="1"/>
    <col min="5621" max="5621" width="52.140625" style="1" customWidth="1"/>
    <col min="5622" max="5625" width="15.85546875" style="1" customWidth="1"/>
    <col min="5626" max="5627" width="9.42578125" style="1" customWidth="1"/>
    <col min="5628" max="5629" width="9.140625" style="1"/>
    <col min="5630" max="5631" width="15.85546875" style="1" customWidth="1"/>
    <col min="5632" max="5876" width="9.140625" style="1"/>
    <col min="5877" max="5877" width="52.140625" style="1" customWidth="1"/>
    <col min="5878" max="5881" width="15.85546875" style="1" customWidth="1"/>
    <col min="5882" max="5883" width="9.42578125" style="1" customWidth="1"/>
    <col min="5884" max="5885" width="9.140625" style="1"/>
    <col min="5886" max="5887" width="15.85546875" style="1" customWidth="1"/>
    <col min="5888" max="6132" width="9.140625" style="1"/>
    <col min="6133" max="6133" width="52.140625" style="1" customWidth="1"/>
    <col min="6134" max="6137" width="15.85546875" style="1" customWidth="1"/>
    <col min="6138" max="6139" width="9.42578125" style="1" customWidth="1"/>
    <col min="6140" max="6141" width="9.140625" style="1"/>
    <col min="6142" max="6143" width="15.85546875" style="1" customWidth="1"/>
    <col min="6144" max="6388" width="9.140625" style="1"/>
    <col min="6389" max="6389" width="52.140625" style="1" customWidth="1"/>
    <col min="6390" max="6393" width="15.85546875" style="1" customWidth="1"/>
    <col min="6394" max="6395" width="9.42578125" style="1" customWidth="1"/>
    <col min="6396" max="6397" width="9.140625" style="1"/>
    <col min="6398" max="6399" width="15.85546875" style="1" customWidth="1"/>
    <col min="6400" max="6644" width="9.140625" style="1"/>
    <col min="6645" max="6645" width="52.140625" style="1" customWidth="1"/>
    <col min="6646" max="6649" width="15.85546875" style="1" customWidth="1"/>
    <col min="6650" max="6651" width="9.42578125" style="1" customWidth="1"/>
    <col min="6652" max="6653" width="9.140625" style="1"/>
    <col min="6654" max="6655" width="15.85546875" style="1" customWidth="1"/>
    <col min="6656" max="6900" width="9.140625" style="1"/>
    <col min="6901" max="6901" width="52.140625" style="1" customWidth="1"/>
    <col min="6902" max="6905" width="15.85546875" style="1" customWidth="1"/>
    <col min="6906" max="6907" width="9.42578125" style="1" customWidth="1"/>
    <col min="6908" max="6909" width="9.140625" style="1"/>
    <col min="6910" max="6911" width="15.85546875" style="1" customWidth="1"/>
    <col min="6912" max="7156" width="9.140625" style="1"/>
    <col min="7157" max="7157" width="52.140625" style="1" customWidth="1"/>
    <col min="7158" max="7161" width="15.85546875" style="1" customWidth="1"/>
    <col min="7162" max="7163" width="9.42578125" style="1" customWidth="1"/>
    <col min="7164" max="7165" width="9.140625" style="1"/>
    <col min="7166" max="7167" width="15.85546875" style="1" customWidth="1"/>
    <col min="7168" max="7412" width="9.140625" style="1"/>
    <col min="7413" max="7413" width="52.140625" style="1" customWidth="1"/>
    <col min="7414" max="7417" width="15.85546875" style="1" customWidth="1"/>
    <col min="7418" max="7419" width="9.42578125" style="1" customWidth="1"/>
    <col min="7420" max="7421" width="9.140625" style="1"/>
    <col min="7422" max="7423" width="15.85546875" style="1" customWidth="1"/>
    <col min="7424" max="7668" width="9.140625" style="1"/>
    <col min="7669" max="7669" width="52.140625" style="1" customWidth="1"/>
    <col min="7670" max="7673" width="15.85546875" style="1" customWidth="1"/>
    <col min="7674" max="7675" width="9.42578125" style="1" customWidth="1"/>
    <col min="7676" max="7677" width="9.140625" style="1"/>
    <col min="7678" max="7679" width="15.85546875" style="1" customWidth="1"/>
    <col min="7680" max="7924" width="9.140625" style="1"/>
    <col min="7925" max="7925" width="52.140625" style="1" customWidth="1"/>
    <col min="7926" max="7929" width="15.85546875" style="1" customWidth="1"/>
    <col min="7930" max="7931" width="9.42578125" style="1" customWidth="1"/>
    <col min="7932" max="7933" width="9.140625" style="1"/>
    <col min="7934" max="7935" width="15.85546875" style="1" customWidth="1"/>
    <col min="7936" max="8180" width="9.140625" style="1"/>
    <col min="8181" max="8181" width="52.140625" style="1" customWidth="1"/>
    <col min="8182" max="8185" width="15.85546875" style="1" customWidth="1"/>
    <col min="8186" max="8187" width="9.42578125" style="1" customWidth="1"/>
    <col min="8188" max="8189" width="9.140625" style="1"/>
    <col min="8190" max="8191" width="15.85546875" style="1" customWidth="1"/>
    <col min="8192" max="8436" width="9.140625" style="1"/>
    <col min="8437" max="8437" width="52.140625" style="1" customWidth="1"/>
    <col min="8438" max="8441" width="15.85546875" style="1" customWidth="1"/>
    <col min="8442" max="8443" width="9.42578125" style="1" customWidth="1"/>
    <col min="8444" max="8445" width="9.140625" style="1"/>
    <col min="8446" max="8447" width="15.85546875" style="1" customWidth="1"/>
    <col min="8448" max="8692" width="9.140625" style="1"/>
    <col min="8693" max="8693" width="52.140625" style="1" customWidth="1"/>
    <col min="8694" max="8697" width="15.85546875" style="1" customWidth="1"/>
    <col min="8698" max="8699" width="9.42578125" style="1" customWidth="1"/>
    <col min="8700" max="8701" width="9.140625" style="1"/>
    <col min="8702" max="8703" width="15.85546875" style="1" customWidth="1"/>
    <col min="8704" max="8948" width="9.140625" style="1"/>
    <col min="8949" max="8949" width="52.140625" style="1" customWidth="1"/>
    <col min="8950" max="8953" width="15.85546875" style="1" customWidth="1"/>
    <col min="8954" max="8955" width="9.42578125" style="1" customWidth="1"/>
    <col min="8956" max="8957" width="9.140625" style="1"/>
    <col min="8958" max="8959" width="15.85546875" style="1" customWidth="1"/>
    <col min="8960" max="9204" width="9.140625" style="1"/>
    <col min="9205" max="9205" width="52.140625" style="1" customWidth="1"/>
    <col min="9206" max="9209" width="15.85546875" style="1" customWidth="1"/>
    <col min="9210" max="9211" width="9.42578125" style="1" customWidth="1"/>
    <col min="9212" max="9213" width="9.140625" style="1"/>
    <col min="9214" max="9215" width="15.85546875" style="1" customWidth="1"/>
    <col min="9216" max="9460" width="9.140625" style="1"/>
    <col min="9461" max="9461" width="52.140625" style="1" customWidth="1"/>
    <col min="9462" max="9465" width="15.85546875" style="1" customWidth="1"/>
    <col min="9466" max="9467" width="9.42578125" style="1" customWidth="1"/>
    <col min="9468" max="9469" width="9.140625" style="1"/>
    <col min="9470" max="9471" width="15.85546875" style="1" customWidth="1"/>
    <col min="9472" max="9716" width="9.140625" style="1"/>
    <col min="9717" max="9717" width="52.140625" style="1" customWidth="1"/>
    <col min="9718" max="9721" width="15.85546875" style="1" customWidth="1"/>
    <col min="9722" max="9723" width="9.42578125" style="1" customWidth="1"/>
    <col min="9724" max="9725" width="9.140625" style="1"/>
    <col min="9726" max="9727" width="15.85546875" style="1" customWidth="1"/>
    <col min="9728" max="9972" width="9.140625" style="1"/>
    <col min="9973" max="9973" width="52.140625" style="1" customWidth="1"/>
    <col min="9974" max="9977" width="15.85546875" style="1" customWidth="1"/>
    <col min="9978" max="9979" width="9.42578125" style="1" customWidth="1"/>
    <col min="9980" max="9981" width="9.140625" style="1"/>
    <col min="9982" max="9983" width="15.85546875" style="1" customWidth="1"/>
    <col min="9984" max="10228" width="9.140625" style="1"/>
    <col min="10229" max="10229" width="52.140625" style="1" customWidth="1"/>
    <col min="10230" max="10233" width="15.85546875" style="1" customWidth="1"/>
    <col min="10234" max="10235" width="9.42578125" style="1" customWidth="1"/>
    <col min="10236" max="10237" width="9.140625" style="1"/>
    <col min="10238" max="10239" width="15.85546875" style="1" customWidth="1"/>
    <col min="10240" max="10484" width="9.140625" style="1"/>
    <col min="10485" max="10485" width="52.140625" style="1" customWidth="1"/>
    <col min="10486" max="10489" width="15.85546875" style="1" customWidth="1"/>
    <col min="10490" max="10491" width="9.42578125" style="1" customWidth="1"/>
    <col min="10492" max="10493" width="9.140625" style="1"/>
    <col min="10494" max="10495" width="15.85546875" style="1" customWidth="1"/>
    <col min="10496" max="10740" width="9.140625" style="1"/>
    <col min="10741" max="10741" width="52.140625" style="1" customWidth="1"/>
    <col min="10742" max="10745" width="15.85546875" style="1" customWidth="1"/>
    <col min="10746" max="10747" width="9.42578125" style="1" customWidth="1"/>
    <col min="10748" max="10749" width="9.140625" style="1"/>
    <col min="10750" max="10751" width="15.85546875" style="1" customWidth="1"/>
    <col min="10752" max="10996" width="9.140625" style="1"/>
    <col min="10997" max="10997" width="52.140625" style="1" customWidth="1"/>
    <col min="10998" max="11001" width="15.85546875" style="1" customWidth="1"/>
    <col min="11002" max="11003" width="9.42578125" style="1" customWidth="1"/>
    <col min="11004" max="11005" width="9.140625" style="1"/>
    <col min="11006" max="11007" width="15.85546875" style="1" customWidth="1"/>
    <col min="11008" max="11252" width="9.140625" style="1"/>
    <col min="11253" max="11253" width="52.140625" style="1" customWidth="1"/>
    <col min="11254" max="11257" width="15.85546875" style="1" customWidth="1"/>
    <col min="11258" max="11259" width="9.42578125" style="1" customWidth="1"/>
    <col min="11260" max="11261" width="9.140625" style="1"/>
    <col min="11262" max="11263" width="15.85546875" style="1" customWidth="1"/>
    <col min="11264" max="11508" width="9.140625" style="1"/>
    <col min="11509" max="11509" width="52.140625" style="1" customWidth="1"/>
    <col min="11510" max="11513" width="15.85546875" style="1" customWidth="1"/>
    <col min="11514" max="11515" width="9.42578125" style="1" customWidth="1"/>
    <col min="11516" max="11517" width="9.140625" style="1"/>
    <col min="11518" max="11519" width="15.85546875" style="1" customWidth="1"/>
    <col min="11520" max="11764" width="9.140625" style="1"/>
    <col min="11765" max="11765" width="52.140625" style="1" customWidth="1"/>
    <col min="11766" max="11769" width="15.85546875" style="1" customWidth="1"/>
    <col min="11770" max="11771" width="9.42578125" style="1" customWidth="1"/>
    <col min="11772" max="11773" width="9.140625" style="1"/>
    <col min="11774" max="11775" width="15.85546875" style="1" customWidth="1"/>
    <col min="11776" max="12020" width="9.140625" style="1"/>
    <col min="12021" max="12021" width="52.140625" style="1" customWidth="1"/>
    <col min="12022" max="12025" width="15.85546875" style="1" customWidth="1"/>
    <col min="12026" max="12027" width="9.42578125" style="1" customWidth="1"/>
    <col min="12028" max="12029" width="9.140625" style="1"/>
    <col min="12030" max="12031" width="15.85546875" style="1" customWidth="1"/>
    <col min="12032" max="12276" width="9.140625" style="1"/>
    <col min="12277" max="12277" width="52.140625" style="1" customWidth="1"/>
    <col min="12278" max="12281" width="15.85546875" style="1" customWidth="1"/>
    <col min="12282" max="12283" width="9.42578125" style="1" customWidth="1"/>
    <col min="12284" max="12285" width="9.140625" style="1"/>
    <col min="12286" max="12287" width="15.85546875" style="1" customWidth="1"/>
    <col min="12288" max="12532" width="9.140625" style="1"/>
    <col min="12533" max="12533" width="52.140625" style="1" customWidth="1"/>
    <col min="12534" max="12537" width="15.85546875" style="1" customWidth="1"/>
    <col min="12538" max="12539" width="9.42578125" style="1" customWidth="1"/>
    <col min="12540" max="12541" width="9.140625" style="1"/>
    <col min="12542" max="12543" width="15.85546875" style="1" customWidth="1"/>
    <col min="12544" max="12788" width="9.140625" style="1"/>
    <col min="12789" max="12789" width="52.140625" style="1" customWidth="1"/>
    <col min="12790" max="12793" width="15.85546875" style="1" customWidth="1"/>
    <col min="12794" max="12795" width="9.42578125" style="1" customWidth="1"/>
    <col min="12796" max="12797" width="9.140625" style="1"/>
    <col min="12798" max="12799" width="15.85546875" style="1" customWidth="1"/>
    <col min="12800" max="13044" width="9.140625" style="1"/>
    <col min="13045" max="13045" width="52.140625" style="1" customWidth="1"/>
    <col min="13046" max="13049" width="15.85546875" style="1" customWidth="1"/>
    <col min="13050" max="13051" width="9.42578125" style="1" customWidth="1"/>
    <col min="13052" max="13053" width="9.140625" style="1"/>
    <col min="13054" max="13055" width="15.85546875" style="1" customWidth="1"/>
    <col min="13056" max="13300" width="9.140625" style="1"/>
    <col min="13301" max="13301" width="52.140625" style="1" customWidth="1"/>
    <col min="13302" max="13305" width="15.85546875" style="1" customWidth="1"/>
    <col min="13306" max="13307" width="9.42578125" style="1" customWidth="1"/>
    <col min="13308" max="13309" width="9.140625" style="1"/>
    <col min="13310" max="13311" width="15.85546875" style="1" customWidth="1"/>
    <col min="13312" max="13556" width="9.140625" style="1"/>
    <col min="13557" max="13557" width="52.140625" style="1" customWidth="1"/>
    <col min="13558" max="13561" width="15.85546875" style="1" customWidth="1"/>
    <col min="13562" max="13563" width="9.42578125" style="1" customWidth="1"/>
    <col min="13564" max="13565" width="9.140625" style="1"/>
    <col min="13566" max="13567" width="15.85546875" style="1" customWidth="1"/>
    <col min="13568" max="13812" width="9.140625" style="1"/>
    <col min="13813" max="13813" width="52.140625" style="1" customWidth="1"/>
    <col min="13814" max="13817" width="15.85546875" style="1" customWidth="1"/>
    <col min="13818" max="13819" width="9.42578125" style="1" customWidth="1"/>
    <col min="13820" max="13821" width="9.140625" style="1"/>
    <col min="13822" max="13823" width="15.85546875" style="1" customWidth="1"/>
    <col min="13824" max="14068" width="9.140625" style="1"/>
    <col min="14069" max="14069" width="52.140625" style="1" customWidth="1"/>
    <col min="14070" max="14073" width="15.85546875" style="1" customWidth="1"/>
    <col min="14074" max="14075" width="9.42578125" style="1" customWidth="1"/>
    <col min="14076" max="14077" width="9.140625" style="1"/>
    <col min="14078" max="14079" width="15.85546875" style="1" customWidth="1"/>
    <col min="14080" max="14324" width="9.140625" style="1"/>
    <col min="14325" max="14325" width="52.140625" style="1" customWidth="1"/>
    <col min="14326" max="14329" width="15.85546875" style="1" customWidth="1"/>
    <col min="14330" max="14331" width="9.42578125" style="1" customWidth="1"/>
    <col min="14332" max="14333" width="9.140625" style="1"/>
    <col min="14334" max="14335" width="15.85546875" style="1" customWidth="1"/>
    <col min="14336" max="14580" width="9.140625" style="1"/>
    <col min="14581" max="14581" width="52.140625" style="1" customWidth="1"/>
    <col min="14582" max="14585" width="15.85546875" style="1" customWidth="1"/>
    <col min="14586" max="14587" width="9.42578125" style="1" customWidth="1"/>
    <col min="14588" max="14589" width="9.140625" style="1"/>
    <col min="14590" max="14591" width="15.85546875" style="1" customWidth="1"/>
    <col min="14592" max="14836" width="9.140625" style="1"/>
    <col min="14837" max="14837" width="52.140625" style="1" customWidth="1"/>
    <col min="14838" max="14841" width="15.85546875" style="1" customWidth="1"/>
    <col min="14842" max="14843" width="9.42578125" style="1" customWidth="1"/>
    <col min="14844" max="14845" width="9.140625" style="1"/>
    <col min="14846" max="14847" width="15.85546875" style="1" customWidth="1"/>
    <col min="14848" max="15092" width="9.140625" style="1"/>
    <col min="15093" max="15093" width="52.140625" style="1" customWidth="1"/>
    <col min="15094" max="15097" width="15.85546875" style="1" customWidth="1"/>
    <col min="15098" max="15099" width="9.42578125" style="1" customWidth="1"/>
    <col min="15100" max="15101" width="9.140625" style="1"/>
    <col min="15102" max="15103" width="15.85546875" style="1" customWidth="1"/>
    <col min="15104" max="15348" width="9.140625" style="1"/>
    <col min="15349" max="15349" width="52.140625" style="1" customWidth="1"/>
    <col min="15350" max="15353" width="15.85546875" style="1" customWidth="1"/>
    <col min="15354" max="15355" width="9.42578125" style="1" customWidth="1"/>
    <col min="15356" max="15357" width="9.140625" style="1"/>
    <col min="15358" max="15359" width="15.85546875" style="1" customWidth="1"/>
    <col min="15360" max="15604" width="9.140625" style="1"/>
    <col min="15605" max="15605" width="52.140625" style="1" customWidth="1"/>
    <col min="15606" max="15609" width="15.85546875" style="1" customWidth="1"/>
    <col min="15610" max="15611" width="9.42578125" style="1" customWidth="1"/>
    <col min="15612" max="15613" width="9.140625" style="1"/>
    <col min="15614" max="15615" width="15.85546875" style="1" customWidth="1"/>
    <col min="15616" max="15860" width="9.140625" style="1"/>
    <col min="15861" max="15861" width="52.140625" style="1" customWidth="1"/>
    <col min="15862" max="15865" width="15.85546875" style="1" customWidth="1"/>
    <col min="15866" max="15867" width="9.42578125" style="1" customWidth="1"/>
    <col min="15868" max="15869" width="9.140625" style="1"/>
    <col min="15870" max="15871" width="15.85546875" style="1" customWidth="1"/>
    <col min="15872" max="16116" width="9.140625" style="1"/>
    <col min="16117" max="16117" width="52.140625" style="1" customWidth="1"/>
    <col min="16118" max="16121" width="15.85546875" style="1" customWidth="1"/>
    <col min="16122" max="16123" width="9.42578125" style="1" customWidth="1"/>
    <col min="16124" max="16125" width="9.140625" style="1"/>
    <col min="16126" max="16127" width="15.85546875" style="1" customWidth="1"/>
    <col min="16128" max="16384" width="9.140625" style="1"/>
  </cols>
  <sheetData>
    <row r="1" spans="1:7" ht="15" customHeight="1" x14ac:dyDescent="0.2">
      <c r="A1" s="62" t="s">
        <v>114</v>
      </c>
      <c r="B1" s="62"/>
      <c r="C1" s="62"/>
      <c r="D1" s="62"/>
      <c r="E1" s="62"/>
      <c r="F1" s="62"/>
      <c r="G1" s="62"/>
    </row>
    <row r="2" spans="1:7" ht="15" customHeight="1" x14ac:dyDescent="0.15"/>
    <row r="3" spans="1:7" s="2" customFormat="1" ht="39.75" customHeight="1" x14ac:dyDescent="0.15">
      <c r="A3" s="19" t="s">
        <v>1</v>
      </c>
      <c r="B3" s="19" t="s">
        <v>113</v>
      </c>
      <c r="C3" s="19" t="s">
        <v>131</v>
      </c>
      <c r="D3" s="19" t="s">
        <v>132</v>
      </c>
      <c r="E3" s="11" t="s">
        <v>133</v>
      </c>
      <c r="F3" s="19" t="s">
        <v>120</v>
      </c>
      <c r="G3" s="19" t="s">
        <v>120</v>
      </c>
    </row>
    <row r="4" spans="1:7" s="10" customFormat="1" ht="11.25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 t="s">
        <v>121</v>
      </c>
      <c r="G4" s="20" t="s">
        <v>119</v>
      </c>
    </row>
    <row r="5" spans="1:7" s="27" customFormat="1" ht="15" customHeight="1" x14ac:dyDescent="0.2">
      <c r="A5" s="21" t="s">
        <v>111</v>
      </c>
      <c r="B5" s="25">
        <v>195703258.63</v>
      </c>
      <c r="C5" s="25">
        <v>333034684</v>
      </c>
      <c r="D5" s="25">
        <v>333034684</v>
      </c>
      <c r="E5" s="25">
        <v>351267238.95999998</v>
      </c>
      <c r="F5" s="26">
        <f>E5/B5*100</f>
        <v>179.48972409504535</v>
      </c>
      <c r="G5" s="26">
        <f>E5/D5*100</f>
        <v>105.47467150898913</v>
      </c>
    </row>
    <row r="6" spans="1:7" s="6" customFormat="1" ht="15" customHeight="1" x14ac:dyDescent="0.25">
      <c r="A6" s="14" t="s">
        <v>104</v>
      </c>
      <c r="B6" s="28">
        <v>83900652.939999998</v>
      </c>
      <c r="C6" s="28">
        <v>120874900</v>
      </c>
      <c r="D6" s="28">
        <v>120874900</v>
      </c>
      <c r="E6" s="28">
        <v>138090515.03999999</v>
      </c>
      <c r="F6" s="29">
        <f t="shared" ref="F6:F11" si="0">E6/B6*100</f>
        <v>164.58812917552962</v>
      </c>
      <c r="G6" s="29">
        <f t="shared" ref="G6:G15" si="1">E6/D6*100</f>
        <v>114.2425061282367</v>
      </c>
    </row>
    <row r="7" spans="1:7" s="6" customFormat="1" ht="15" customHeight="1" x14ac:dyDescent="0.25">
      <c r="A7" s="14" t="s">
        <v>100</v>
      </c>
      <c r="B7" s="28">
        <v>83900652.939999998</v>
      </c>
      <c r="C7" s="28">
        <v>120874900</v>
      </c>
      <c r="D7" s="28">
        <v>120874900</v>
      </c>
      <c r="E7" s="28">
        <v>138090515.03999999</v>
      </c>
      <c r="F7" s="29">
        <f t="shared" si="0"/>
        <v>164.58812917552962</v>
      </c>
      <c r="G7" s="29">
        <f t="shared" si="1"/>
        <v>114.2425061282367</v>
      </c>
    </row>
    <row r="8" spans="1:7" s="6" customFormat="1" ht="15" customHeight="1" x14ac:dyDescent="0.25">
      <c r="A8" s="14" t="s">
        <v>105</v>
      </c>
      <c r="B8" s="28">
        <v>111492906.03</v>
      </c>
      <c r="C8" s="28">
        <v>210934500</v>
      </c>
      <c r="D8" s="28">
        <v>210934500</v>
      </c>
      <c r="E8" s="28">
        <v>212763112.53</v>
      </c>
      <c r="F8" s="29">
        <f t="shared" si="0"/>
        <v>190.83107625946235</v>
      </c>
      <c r="G8" s="29">
        <f t="shared" si="1"/>
        <v>100.8669101213884</v>
      </c>
    </row>
    <row r="9" spans="1:7" s="6" customFormat="1" ht="15" customHeight="1" x14ac:dyDescent="0.25">
      <c r="A9" s="14" t="s">
        <v>101</v>
      </c>
      <c r="B9" s="28">
        <v>111492906.03</v>
      </c>
      <c r="C9" s="28">
        <v>210934500</v>
      </c>
      <c r="D9" s="28">
        <v>210934500</v>
      </c>
      <c r="E9" s="28">
        <v>212763112.53</v>
      </c>
      <c r="F9" s="29">
        <f t="shared" si="0"/>
        <v>190.83107625946235</v>
      </c>
      <c r="G9" s="29">
        <f t="shared" si="1"/>
        <v>100.8669101213884</v>
      </c>
    </row>
    <row r="10" spans="1:7" s="6" customFormat="1" ht="15" customHeight="1" x14ac:dyDescent="0.25">
      <c r="A10" s="14" t="s">
        <v>106</v>
      </c>
      <c r="B10" s="28">
        <v>309699.65999999997</v>
      </c>
      <c r="C10" s="28">
        <v>1133180</v>
      </c>
      <c r="D10" s="28">
        <v>1133180</v>
      </c>
      <c r="E10" s="28">
        <v>268035.65999999997</v>
      </c>
      <c r="F10" s="29">
        <f t="shared" si="0"/>
        <v>86.546966180072644</v>
      </c>
      <c r="G10" s="29">
        <f t="shared" si="1"/>
        <v>23.653405460738803</v>
      </c>
    </row>
    <row r="11" spans="1:7" s="6" customFormat="1" ht="15" customHeight="1" x14ac:dyDescent="0.25">
      <c r="A11" s="14" t="s">
        <v>102</v>
      </c>
      <c r="B11" s="28">
        <v>309699.65999999997</v>
      </c>
      <c r="C11" s="28">
        <v>1133180</v>
      </c>
      <c r="D11" s="28">
        <v>1133180</v>
      </c>
      <c r="E11" s="28">
        <v>268035.65999999997</v>
      </c>
      <c r="F11" s="29">
        <f t="shared" si="0"/>
        <v>86.546966180072644</v>
      </c>
      <c r="G11" s="29">
        <f t="shared" si="1"/>
        <v>23.653405460738803</v>
      </c>
    </row>
    <row r="12" spans="1:7" s="6" customFormat="1" ht="15" customHeight="1" x14ac:dyDescent="0.25">
      <c r="A12" s="14" t="s">
        <v>134</v>
      </c>
      <c r="B12" s="30"/>
      <c r="C12" s="30"/>
      <c r="D12" s="30"/>
      <c r="E12" s="28">
        <v>50471.73</v>
      </c>
      <c r="F12" s="29"/>
      <c r="G12" s="29"/>
    </row>
    <row r="13" spans="1:7" s="6" customFormat="1" ht="15" customHeight="1" x14ac:dyDescent="0.25">
      <c r="A13" s="14" t="s">
        <v>135</v>
      </c>
      <c r="B13" s="30"/>
      <c r="C13" s="30"/>
      <c r="D13" s="30"/>
      <c r="E13" s="28">
        <v>50471.73</v>
      </c>
      <c r="F13" s="29"/>
      <c r="G13" s="29"/>
    </row>
    <row r="14" spans="1:7" s="6" customFormat="1" ht="30" customHeight="1" x14ac:dyDescent="0.25">
      <c r="A14" s="14" t="s">
        <v>122</v>
      </c>
      <c r="B14" s="30"/>
      <c r="C14" s="28">
        <v>92104</v>
      </c>
      <c r="D14" s="28">
        <v>92104</v>
      </c>
      <c r="E14" s="28">
        <v>95104</v>
      </c>
      <c r="F14" s="29"/>
      <c r="G14" s="29">
        <f t="shared" si="1"/>
        <v>103.25718752714323</v>
      </c>
    </row>
    <row r="15" spans="1:7" s="6" customFormat="1" ht="30" customHeight="1" x14ac:dyDescent="0.25">
      <c r="A15" s="14" t="s">
        <v>123</v>
      </c>
      <c r="B15" s="30"/>
      <c r="C15" s="28">
        <v>92104</v>
      </c>
      <c r="D15" s="28">
        <v>92104</v>
      </c>
      <c r="E15" s="28">
        <v>95104</v>
      </c>
      <c r="F15" s="29"/>
      <c r="G15" s="29">
        <f t="shared" si="1"/>
        <v>103.25718752714323</v>
      </c>
    </row>
    <row r="16" spans="1:7" ht="15" customHeight="1" x14ac:dyDescent="0.15"/>
    <row r="17" spans="1:7" s="27" customFormat="1" ht="15" customHeight="1" x14ac:dyDescent="0.25">
      <c r="A17" s="31" t="s">
        <v>72</v>
      </c>
      <c r="B17" s="25">
        <v>195703258.63</v>
      </c>
      <c r="C17" s="25">
        <v>333034684</v>
      </c>
      <c r="D17" s="25">
        <v>333034684</v>
      </c>
      <c r="E17" s="25">
        <v>351267238.95999998</v>
      </c>
      <c r="F17" s="26">
        <f t="shared" ref="F17:F33" si="2">E17/B17*100</f>
        <v>179.48972409504535</v>
      </c>
      <c r="G17" s="26">
        <f>E17/D17*100</f>
        <v>105.47467150898913</v>
      </c>
    </row>
    <row r="18" spans="1:7" s="6" customFormat="1" ht="15" customHeight="1" x14ac:dyDescent="0.25">
      <c r="A18" s="50" t="s">
        <v>73</v>
      </c>
      <c r="B18" s="28">
        <v>195703258.63</v>
      </c>
      <c r="C18" s="28">
        <v>332942580</v>
      </c>
      <c r="D18" s="28">
        <v>332942580</v>
      </c>
      <c r="E18" s="28">
        <v>351172134.95999998</v>
      </c>
      <c r="F18" s="29">
        <f t="shared" si="2"/>
        <v>179.44112807233944</v>
      </c>
      <c r="G18" s="29">
        <f>E18/D18*100</f>
        <v>105.47528494553025</v>
      </c>
    </row>
    <row r="19" spans="1:7" s="6" customFormat="1" ht="30" customHeight="1" x14ac:dyDescent="0.25">
      <c r="A19" s="50" t="s">
        <v>74</v>
      </c>
      <c r="B19" s="28">
        <v>309699.65999999997</v>
      </c>
      <c r="C19" s="28">
        <v>1133180</v>
      </c>
      <c r="D19" s="28">
        <v>1133180</v>
      </c>
      <c r="E19" s="28">
        <v>268035.65999999997</v>
      </c>
      <c r="F19" s="29">
        <f t="shared" si="2"/>
        <v>86.546966180072644</v>
      </c>
      <c r="G19" s="29">
        <f>E19/D19*100</f>
        <v>23.653405460738803</v>
      </c>
    </row>
    <row r="20" spans="1:7" s="6" customFormat="1" ht="30" customHeight="1" x14ac:dyDescent="0.25">
      <c r="A20" s="51" t="s">
        <v>75</v>
      </c>
      <c r="B20" s="32">
        <v>159699.66</v>
      </c>
      <c r="C20" s="33"/>
      <c r="D20" s="33"/>
      <c r="E20" s="32">
        <v>268035.65999999997</v>
      </c>
      <c r="F20" s="34">
        <f t="shared" si="2"/>
        <v>167.83733916528061</v>
      </c>
      <c r="G20" s="34"/>
    </row>
    <row r="21" spans="1:7" s="6" customFormat="1" ht="30" customHeight="1" x14ac:dyDescent="0.25">
      <c r="A21" s="51" t="s">
        <v>76</v>
      </c>
      <c r="B21" s="32">
        <v>150000</v>
      </c>
      <c r="C21" s="33"/>
      <c r="D21" s="33"/>
      <c r="E21" s="33"/>
      <c r="F21" s="34">
        <f t="shared" si="2"/>
        <v>0</v>
      </c>
      <c r="G21" s="34"/>
    </row>
    <row r="22" spans="1:7" s="6" customFormat="1" ht="15" customHeight="1" x14ac:dyDescent="0.25">
      <c r="A22" s="50" t="s">
        <v>77</v>
      </c>
      <c r="B22" s="30">
        <v>461.29</v>
      </c>
      <c r="C22" s="28">
        <v>171000</v>
      </c>
      <c r="D22" s="28">
        <v>171000</v>
      </c>
      <c r="E22" s="28">
        <v>3124.48</v>
      </c>
      <c r="F22" s="29">
        <f t="shared" si="2"/>
        <v>677.33529883587323</v>
      </c>
      <c r="G22" s="29">
        <f>E22/D22*100</f>
        <v>1.8271812865497075</v>
      </c>
    </row>
    <row r="23" spans="1:7" s="6" customFormat="1" ht="15" customHeight="1" x14ac:dyDescent="0.25">
      <c r="A23" s="51" t="s">
        <v>78</v>
      </c>
      <c r="B23" s="33">
        <v>-146.08000000000001</v>
      </c>
      <c r="C23" s="33"/>
      <c r="D23" s="33"/>
      <c r="E23" s="32">
        <v>2440.17</v>
      </c>
      <c r="F23" s="34"/>
      <c r="G23" s="34"/>
    </row>
    <row r="24" spans="1:7" s="6" customFormat="1" ht="15" customHeight="1" x14ac:dyDescent="0.25">
      <c r="A24" s="51" t="s">
        <v>79</v>
      </c>
      <c r="B24" s="33">
        <v>236.8</v>
      </c>
      <c r="C24" s="33"/>
      <c r="D24" s="33"/>
      <c r="E24" s="33"/>
      <c r="F24" s="34">
        <f t="shared" si="2"/>
        <v>0</v>
      </c>
      <c r="G24" s="34"/>
    </row>
    <row r="25" spans="1:7" s="6" customFormat="1" ht="30" customHeight="1" x14ac:dyDescent="0.25">
      <c r="A25" s="51" t="s">
        <v>80</v>
      </c>
      <c r="B25" s="33">
        <v>370.57</v>
      </c>
      <c r="C25" s="33"/>
      <c r="D25" s="33"/>
      <c r="E25" s="33">
        <v>684.31</v>
      </c>
      <c r="F25" s="34">
        <f t="shared" si="2"/>
        <v>184.66416601451817</v>
      </c>
      <c r="G25" s="34"/>
    </row>
    <row r="26" spans="1:7" s="6" customFormat="1" ht="30" customHeight="1" x14ac:dyDescent="0.25">
      <c r="A26" s="50" t="s">
        <v>136</v>
      </c>
      <c r="B26" s="28">
        <v>107042767.59</v>
      </c>
      <c r="C26" s="28">
        <v>201514500</v>
      </c>
      <c r="D26" s="28">
        <v>201514500</v>
      </c>
      <c r="E26" s="28">
        <v>203214289.25999999</v>
      </c>
      <c r="F26" s="29">
        <f t="shared" si="2"/>
        <v>189.84401640133262</v>
      </c>
      <c r="G26" s="29">
        <f>E26/D26*100</f>
        <v>100.84350717194049</v>
      </c>
    </row>
    <row r="27" spans="1:7" s="6" customFormat="1" ht="15" customHeight="1" x14ac:dyDescent="0.25">
      <c r="A27" s="51" t="s">
        <v>81</v>
      </c>
      <c r="B27" s="32">
        <v>107042767.59</v>
      </c>
      <c r="C27" s="33"/>
      <c r="D27" s="33"/>
      <c r="E27" s="32">
        <v>203214289.25999999</v>
      </c>
      <c r="F27" s="34">
        <f t="shared" si="2"/>
        <v>189.84401640133262</v>
      </c>
      <c r="G27" s="34"/>
    </row>
    <row r="28" spans="1:7" s="6" customFormat="1" ht="39" customHeight="1" x14ac:dyDescent="0.25">
      <c r="A28" s="50" t="s">
        <v>82</v>
      </c>
      <c r="B28" s="28">
        <v>83900191.650000006</v>
      </c>
      <c r="C28" s="28">
        <v>120703900</v>
      </c>
      <c r="D28" s="28">
        <v>120703900</v>
      </c>
      <c r="E28" s="28">
        <v>138137862.28999999</v>
      </c>
      <c r="F28" s="29">
        <f t="shared" si="2"/>
        <v>164.64546692129039</v>
      </c>
      <c r="G28" s="29">
        <f>E28/D28*100</f>
        <v>114.44357828537437</v>
      </c>
    </row>
    <row r="29" spans="1:7" s="6" customFormat="1" ht="15" customHeight="1" x14ac:dyDescent="0.25">
      <c r="A29" s="51" t="s">
        <v>83</v>
      </c>
      <c r="B29" s="32">
        <v>20416884.469999999</v>
      </c>
      <c r="C29" s="33"/>
      <c r="D29" s="33"/>
      <c r="E29" s="32">
        <v>26896100.010000002</v>
      </c>
      <c r="F29" s="34">
        <f t="shared" si="2"/>
        <v>131.73459471507704</v>
      </c>
      <c r="G29" s="34"/>
    </row>
    <row r="30" spans="1:7" s="6" customFormat="1" ht="15" customHeight="1" x14ac:dyDescent="0.25">
      <c r="A30" s="51" t="s">
        <v>84</v>
      </c>
      <c r="B30" s="32">
        <v>63483307.18</v>
      </c>
      <c r="C30" s="33"/>
      <c r="D30" s="33"/>
      <c r="E30" s="32">
        <v>111191290.55</v>
      </c>
      <c r="F30" s="34">
        <f t="shared" si="2"/>
        <v>175.15043794856058</v>
      </c>
      <c r="G30" s="34"/>
    </row>
    <row r="31" spans="1:7" s="6" customFormat="1" ht="15" customHeight="1" x14ac:dyDescent="0.25">
      <c r="A31" s="51" t="s">
        <v>137</v>
      </c>
      <c r="B31" s="33"/>
      <c r="C31" s="33"/>
      <c r="D31" s="33"/>
      <c r="E31" s="32">
        <v>50471.73</v>
      </c>
      <c r="F31" s="34"/>
      <c r="G31" s="34"/>
    </row>
    <row r="32" spans="1:7" s="6" customFormat="1" ht="15" customHeight="1" x14ac:dyDescent="0.25">
      <c r="A32" s="50" t="s">
        <v>85</v>
      </c>
      <c r="B32" s="28">
        <v>4450138.4400000004</v>
      </c>
      <c r="C32" s="28">
        <v>9420000</v>
      </c>
      <c r="D32" s="28">
        <v>9420000</v>
      </c>
      <c r="E32" s="28">
        <v>9548823.2699999996</v>
      </c>
      <c r="F32" s="29">
        <f t="shared" si="2"/>
        <v>214.57362279273266</v>
      </c>
      <c r="G32" s="29">
        <f>E32/D32*100</f>
        <v>101.36755063694267</v>
      </c>
    </row>
    <row r="33" spans="1:7" s="6" customFormat="1" ht="15" customHeight="1" x14ac:dyDescent="0.25">
      <c r="A33" s="51" t="s">
        <v>86</v>
      </c>
      <c r="B33" s="32">
        <v>4450138.4400000004</v>
      </c>
      <c r="C33" s="33"/>
      <c r="D33" s="33"/>
      <c r="E33" s="32">
        <v>9548823.2699999996</v>
      </c>
      <c r="F33" s="34">
        <f t="shared" si="2"/>
        <v>214.57362279273266</v>
      </c>
      <c r="G33" s="34"/>
    </row>
    <row r="34" spans="1:7" s="6" customFormat="1" ht="15" customHeight="1" x14ac:dyDescent="0.25">
      <c r="A34" s="50" t="s">
        <v>124</v>
      </c>
      <c r="B34" s="30"/>
      <c r="C34" s="28">
        <v>92104</v>
      </c>
      <c r="D34" s="28">
        <v>92104</v>
      </c>
      <c r="E34" s="28">
        <v>95104</v>
      </c>
      <c r="F34" s="29"/>
      <c r="G34" s="29">
        <f>E34/D34*100</f>
        <v>103.25718752714323</v>
      </c>
    </row>
    <row r="35" spans="1:7" s="6" customFormat="1" ht="15" customHeight="1" x14ac:dyDescent="0.25">
      <c r="A35" s="50" t="s">
        <v>125</v>
      </c>
      <c r="B35" s="30"/>
      <c r="C35" s="28">
        <v>92104</v>
      </c>
      <c r="D35" s="28">
        <v>92104</v>
      </c>
      <c r="E35" s="28">
        <v>95104</v>
      </c>
      <c r="F35" s="29"/>
      <c r="G35" s="29">
        <f>E35/D35*100</f>
        <v>103.25718752714323</v>
      </c>
    </row>
    <row r="36" spans="1:7" s="6" customFormat="1" ht="15" customHeight="1" x14ac:dyDescent="0.25">
      <c r="A36" s="51" t="s">
        <v>126</v>
      </c>
      <c r="B36" s="33"/>
      <c r="C36" s="33"/>
      <c r="D36" s="33"/>
      <c r="E36" s="32">
        <v>3000</v>
      </c>
      <c r="F36" s="34"/>
      <c r="G36" s="34"/>
    </row>
    <row r="37" spans="1:7" s="6" customFormat="1" ht="15" customHeight="1" x14ac:dyDescent="0.25">
      <c r="A37" s="51" t="s">
        <v>127</v>
      </c>
      <c r="B37" s="33"/>
      <c r="C37" s="33"/>
      <c r="D37" s="33"/>
      <c r="E37" s="32">
        <v>92104</v>
      </c>
      <c r="F37" s="34"/>
      <c r="G37" s="34"/>
    </row>
    <row r="40" spans="1:7" x14ac:dyDescent="0.15">
      <c r="C40" s="35"/>
    </row>
    <row r="41" spans="1:7" x14ac:dyDescent="0.15">
      <c r="C41" s="35"/>
    </row>
    <row r="42" spans="1:7" x14ac:dyDescent="0.15">
      <c r="C42" s="36"/>
    </row>
    <row r="43" spans="1:7" x14ac:dyDescent="0.15">
      <c r="C43" s="36"/>
    </row>
  </sheetData>
  <mergeCells count="1">
    <mergeCell ref="A1:G1"/>
  </mergeCells>
  <printOptions horizontalCentered="1"/>
  <pageMargins left="0.35433070866141736" right="0.35433070866141736" top="0.59055118110236227" bottom="0.59055118110236227" header="0.51181102362204722" footer="0.27"/>
  <pageSetup paperSize="9" scale="98" orientation="landscape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view="pageBreakPreview" zoomScaleNormal="100" zoomScaleSheetLayoutView="100" workbookViewId="0">
      <selection sqref="A1:G1"/>
    </sheetView>
  </sheetViews>
  <sheetFormatPr defaultRowHeight="11.25" x14ac:dyDescent="0.15"/>
  <cols>
    <col min="1" max="1" width="49.5703125" style="1" customWidth="1"/>
    <col min="2" max="5" width="15.85546875" style="1" customWidth="1"/>
    <col min="6" max="7" width="9.42578125" style="1" customWidth="1"/>
    <col min="8" max="256" width="9.140625" style="1"/>
    <col min="257" max="257" width="49.5703125" style="1" customWidth="1"/>
    <col min="258" max="261" width="15.85546875" style="1" customWidth="1"/>
    <col min="262" max="263" width="9.42578125" style="1" customWidth="1"/>
    <col min="264" max="512" width="9.140625" style="1"/>
    <col min="513" max="513" width="49.5703125" style="1" customWidth="1"/>
    <col min="514" max="517" width="15.85546875" style="1" customWidth="1"/>
    <col min="518" max="519" width="9.42578125" style="1" customWidth="1"/>
    <col min="520" max="768" width="9.140625" style="1"/>
    <col min="769" max="769" width="49.5703125" style="1" customWidth="1"/>
    <col min="770" max="773" width="15.85546875" style="1" customWidth="1"/>
    <col min="774" max="775" width="9.42578125" style="1" customWidth="1"/>
    <col min="776" max="1024" width="9.140625" style="1"/>
    <col min="1025" max="1025" width="49.5703125" style="1" customWidth="1"/>
    <col min="1026" max="1029" width="15.85546875" style="1" customWidth="1"/>
    <col min="1030" max="1031" width="9.42578125" style="1" customWidth="1"/>
    <col min="1032" max="1280" width="9.140625" style="1"/>
    <col min="1281" max="1281" width="49.5703125" style="1" customWidth="1"/>
    <col min="1282" max="1285" width="15.85546875" style="1" customWidth="1"/>
    <col min="1286" max="1287" width="9.42578125" style="1" customWidth="1"/>
    <col min="1288" max="1536" width="9.140625" style="1"/>
    <col min="1537" max="1537" width="49.5703125" style="1" customWidth="1"/>
    <col min="1538" max="1541" width="15.85546875" style="1" customWidth="1"/>
    <col min="1542" max="1543" width="9.42578125" style="1" customWidth="1"/>
    <col min="1544" max="1792" width="9.140625" style="1"/>
    <col min="1793" max="1793" width="49.5703125" style="1" customWidth="1"/>
    <col min="1794" max="1797" width="15.85546875" style="1" customWidth="1"/>
    <col min="1798" max="1799" width="9.42578125" style="1" customWidth="1"/>
    <col min="1800" max="2048" width="9.140625" style="1"/>
    <col min="2049" max="2049" width="49.5703125" style="1" customWidth="1"/>
    <col min="2050" max="2053" width="15.85546875" style="1" customWidth="1"/>
    <col min="2054" max="2055" width="9.42578125" style="1" customWidth="1"/>
    <col min="2056" max="2304" width="9.140625" style="1"/>
    <col min="2305" max="2305" width="49.5703125" style="1" customWidth="1"/>
    <col min="2306" max="2309" width="15.85546875" style="1" customWidth="1"/>
    <col min="2310" max="2311" width="9.42578125" style="1" customWidth="1"/>
    <col min="2312" max="2560" width="9.140625" style="1"/>
    <col min="2561" max="2561" width="49.5703125" style="1" customWidth="1"/>
    <col min="2562" max="2565" width="15.85546875" style="1" customWidth="1"/>
    <col min="2566" max="2567" width="9.42578125" style="1" customWidth="1"/>
    <col min="2568" max="2816" width="9.140625" style="1"/>
    <col min="2817" max="2817" width="49.5703125" style="1" customWidth="1"/>
    <col min="2818" max="2821" width="15.85546875" style="1" customWidth="1"/>
    <col min="2822" max="2823" width="9.42578125" style="1" customWidth="1"/>
    <col min="2824" max="3072" width="9.140625" style="1"/>
    <col min="3073" max="3073" width="49.5703125" style="1" customWidth="1"/>
    <col min="3074" max="3077" width="15.85546875" style="1" customWidth="1"/>
    <col min="3078" max="3079" width="9.42578125" style="1" customWidth="1"/>
    <col min="3080" max="3328" width="9.140625" style="1"/>
    <col min="3329" max="3329" width="49.5703125" style="1" customWidth="1"/>
    <col min="3330" max="3333" width="15.85546875" style="1" customWidth="1"/>
    <col min="3334" max="3335" width="9.42578125" style="1" customWidth="1"/>
    <col min="3336" max="3584" width="9.140625" style="1"/>
    <col min="3585" max="3585" width="49.5703125" style="1" customWidth="1"/>
    <col min="3586" max="3589" width="15.85546875" style="1" customWidth="1"/>
    <col min="3590" max="3591" width="9.42578125" style="1" customWidth="1"/>
    <col min="3592" max="3840" width="9.140625" style="1"/>
    <col min="3841" max="3841" width="49.5703125" style="1" customWidth="1"/>
    <col min="3842" max="3845" width="15.85546875" style="1" customWidth="1"/>
    <col min="3846" max="3847" width="9.42578125" style="1" customWidth="1"/>
    <col min="3848" max="4096" width="9.140625" style="1"/>
    <col min="4097" max="4097" width="49.5703125" style="1" customWidth="1"/>
    <col min="4098" max="4101" width="15.85546875" style="1" customWidth="1"/>
    <col min="4102" max="4103" width="9.42578125" style="1" customWidth="1"/>
    <col min="4104" max="4352" width="9.140625" style="1"/>
    <col min="4353" max="4353" width="49.5703125" style="1" customWidth="1"/>
    <col min="4354" max="4357" width="15.85546875" style="1" customWidth="1"/>
    <col min="4358" max="4359" width="9.42578125" style="1" customWidth="1"/>
    <col min="4360" max="4608" width="9.140625" style="1"/>
    <col min="4609" max="4609" width="49.5703125" style="1" customWidth="1"/>
    <col min="4610" max="4613" width="15.85546875" style="1" customWidth="1"/>
    <col min="4614" max="4615" width="9.42578125" style="1" customWidth="1"/>
    <col min="4616" max="4864" width="9.140625" style="1"/>
    <col min="4865" max="4865" width="49.5703125" style="1" customWidth="1"/>
    <col min="4866" max="4869" width="15.85546875" style="1" customWidth="1"/>
    <col min="4870" max="4871" width="9.42578125" style="1" customWidth="1"/>
    <col min="4872" max="5120" width="9.140625" style="1"/>
    <col min="5121" max="5121" width="49.5703125" style="1" customWidth="1"/>
    <col min="5122" max="5125" width="15.85546875" style="1" customWidth="1"/>
    <col min="5126" max="5127" width="9.42578125" style="1" customWidth="1"/>
    <col min="5128" max="5376" width="9.140625" style="1"/>
    <col min="5377" max="5377" width="49.5703125" style="1" customWidth="1"/>
    <col min="5378" max="5381" width="15.85546875" style="1" customWidth="1"/>
    <col min="5382" max="5383" width="9.42578125" style="1" customWidth="1"/>
    <col min="5384" max="5632" width="9.140625" style="1"/>
    <col min="5633" max="5633" width="49.5703125" style="1" customWidth="1"/>
    <col min="5634" max="5637" width="15.85546875" style="1" customWidth="1"/>
    <col min="5638" max="5639" width="9.42578125" style="1" customWidth="1"/>
    <col min="5640" max="5888" width="9.140625" style="1"/>
    <col min="5889" max="5889" width="49.5703125" style="1" customWidth="1"/>
    <col min="5890" max="5893" width="15.85546875" style="1" customWidth="1"/>
    <col min="5894" max="5895" width="9.42578125" style="1" customWidth="1"/>
    <col min="5896" max="6144" width="9.140625" style="1"/>
    <col min="6145" max="6145" width="49.5703125" style="1" customWidth="1"/>
    <col min="6146" max="6149" width="15.85546875" style="1" customWidth="1"/>
    <col min="6150" max="6151" width="9.42578125" style="1" customWidth="1"/>
    <col min="6152" max="6400" width="9.140625" style="1"/>
    <col min="6401" max="6401" width="49.5703125" style="1" customWidth="1"/>
    <col min="6402" max="6405" width="15.85546875" style="1" customWidth="1"/>
    <col min="6406" max="6407" width="9.42578125" style="1" customWidth="1"/>
    <col min="6408" max="6656" width="9.140625" style="1"/>
    <col min="6657" max="6657" width="49.5703125" style="1" customWidth="1"/>
    <col min="6658" max="6661" width="15.85546875" style="1" customWidth="1"/>
    <col min="6662" max="6663" width="9.42578125" style="1" customWidth="1"/>
    <col min="6664" max="6912" width="9.140625" style="1"/>
    <col min="6913" max="6913" width="49.5703125" style="1" customWidth="1"/>
    <col min="6914" max="6917" width="15.85546875" style="1" customWidth="1"/>
    <col min="6918" max="6919" width="9.42578125" style="1" customWidth="1"/>
    <col min="6920" max="7168" width="9.140625" style="1"/>
    <col min="7169" max="7169" width="49.5703125" style="1" customWidth="1"/>
    <col min="7170" max="7173" width="15.85546875" style="1" customWidth="1"/>
    <col min="7174" max="7175" width="9.42578125" style="1" customWidth="1"/>
    <col min="7176" max="7424" width="9.140625" style="1"/>
    <col min="7425" max="7425" width="49.5703125" style="1" customWidth="1"/>
    <col min="7426" max="7429" width="15.85546875" style="1" customWidth="1"/>
    <col min="7430" max="7431" width="9.42578125" style="1" customWidth="1"/>
    <col min="7432" max="7680" width="9.140625" style="1"/>
    <col min="7681" max="7681" width="49.5703125" style="1" customWidth="1"/>
    <col min="7682" max="7685" width="15.85546875" style="1" customWidth="1"/>
    <col min="7686" max="7687" width="9.42578125" style="1" customWidth="1"/>
    <col min="7688" max="7936" width="9.140625" style="1"/>
    <col min="7937" max="7937" width="49.5703125" style="1" customWidth="1"/>
    <col min="7938" max="7941" width="15.85546875" style="1" customWidth="1"/>
    <col min="7942" max="7943" width="9.42578125" style="1" customWidth="1"/>
    <col min="7944" max="8192" width="9.140625" style="1"/>
    <col min="8193" max="8193" width="49.5703125" style="1" customWidth="1"/>
    <col min="8194" max="8197" width="15.85546875" style="1" customWidth="1"/>
    <col min="8198" max="8199" width="9.42578125" style="1" customWidth="1"/>
    <col min="8200" max="8448" width="9.140625" style="1"/>
    <col min="8449" max="8449" width="49.5703125" style="1" customWidth="1"/>
    <col min="8450" max="8453" width="15.85546875" style="1" customWidth="1"/>
    <col min="8454" max="8455" width="9.42578125" style="1" customWidth="1"/>
    <col min="8456" max="8704" width="9.140625" style="1"/>
    <col min="8705" max="8705" width="49.5703125" style="1" customWidth="1"/>
    <col min="8706" max="8709" width="15.85546875" style="1" customWidth="1"/>
    <col min="8710" max="8711" width="9.42578125" style="1" customWidth="1"/>
    <col min="8712" max="8960" width="9.140625" style="1"/>
    <col min="8961" max="8961" width="49.5703125" style="1" customWidth="1"/>
    <col min="8962" max="8965" width="15.85546875" style="1" customWidth="1"/>
    <col min="8966" max="8967" width="9.42578125" style="1" customWidth="1"/>
    <col min="8968" max="9216" width="9.140625" style="1"/>
    <col min="9217" max="9217" width="49.5703125" style="1" customWidth="1"/>
    <col min="9218" max="9221" width="15.85546875" style="1" customWidth="1"/>
    <col min="9222" max="9223" width="9.42578125" style="1" customWidth="1"/>
    <col min="9224" max="9472" width="9.140625" style="1"/>
    <col min="9473" max="9473" width="49.5703125" style="1" customWidth="1"/>
    <col min="9474" max="9477" width="15.85546875" style="1" customWidth="1"/>
    <col min="9478" max="9479" width="9.42578125" style="1" customWidth="1"/>
    <col min="9480" max="9728" width="9.140625" style="1"/>
    <col min="9729" max="9729" width="49.5703125" style="1" customWidth="1"/>
    <col min="9730" max="9733" width="15.85546875" style="1" customWidth="1"/>
    <col min="9734" max="9735" width="9.42578125" style="1" customWidth="1"/>
    <col min="9736" max="9984" width="9.140625" style="1"/>
    <col min="9985" max="9985" width="49.5703125" style="1" customWidth="1"/>
    <col min="9986" max="9989" width="15.85546875" style="1" customWidth="1"/>
    <col min="9990" max="9991" width="9.42578125" style="1" customWidth="1"/>
    <col min="9992" max="10240" width="9.140625" style="1"/>
    <col min="10241" max="10241" width="49.5703125" style="1" customWidth="1"/>
    <col min="10242" max="10245" width="15.85546875" style="1" customWidth="1"/>
    <col min="10246" max="10247" width="9.42578125" style="1" customWidth="1"/>
    <col min="10248" max="10496" width="9.140625" style="1"/>
    <col min="10497" max="10497" width="49.5703125" style="1" customWidth="1"/>
    <col min="10498" max="10501" width="15.85546875" style="1" customWidth="1"/>
    <col min="10502" max="10503" width="9.42578125" style="1" customWidth="1"/>
    <col min="10504" max="10752" width="9.140625" style="1"/>
    <col min="10753" max="10753" width="49.5703125" style="1" customWidth="1"/>
    <col min="10754" max="10757" width="15.85546875" style="1" customWidth="1"/>
    <col min="10758" max="10759" width="9.42578125" style="1" customWidth="1"/>
    <col min="10760" max="11008" width="9.140625" style="1"/>
    <col min="11009" max="11009" width="49.5703125" style="1" customWidth="1"/>
    <col min="11010" max="11013" width="15.85546875" style="1" customWidth="1"/>
    <col min="11014" max="11015" width="9.42578125" style="1" customWidth="1"/>
    <col min="11016" max="11264" width="9.140625" style="1"/>
    <col min="11265" max="11265" width="49.5703125" style="1" customWidth="1"/>
    <col min="11266" max="11269" width="15.85546875" style="1" customWidth="1"/>
    <col min="11270" max="11271" width="9.42578125" style="1" customWidth="1"/>
    <col min="11272" max="11520" width="9.140625" style="1"/>
    <col min="11521" max="11521" width="49.5703125" style="1" customWidth="1"/>
    <col min="11522" max="11525" width="15.85546875" style="1" customWidth="1"/>
    <col min="11526" max="11527" width="9.42578125" style="1" customWidth="1"/>
    <col min="11528" max="11776" width="9.140625" style="1"/>
    <col min="11777" max="11777" width="49.5703125" style="1" customWidth="1"/>
    <col min="11778" max="11781" width="15.85546875" style="1" customWidth="1"/>
    <col min="11782" max="11783" width="9.42578125" style="1" customWidth="1"/>
    <col min="11784" max="12032" width="9.140625" style="1"/>
    <col min="12033" max="12033" width="49.5703125" style="1" customWidth="1"/>
    <col min="12034" max="12037" width="15.85546875" style="1" customWidth="1"/>
    <col min="12038" max="12039" width="9.42578125" style="1" customWidth="1"/>
    <col min="12040" max="12288" width="9.140625" style="1"/>
    <col min="12289" max="12289" width="49.5703125" style="1" customWidth="1"/>
    <col min="12290" max="12293" width="15.85546875" style="1" customWidth="1"/>
    <col min="12294" max="12295" width="9.42578125" style="1" customWidth="1"/>
    <col min="12296" max="12544" width="9.140625" style="1"/>
    <col min="12545" max="12545" width="49.5703125" style="1" customWidth="1"/>
    <col min="12546" max="12549" width="15.85546875" style="1" customWidth="1"/>
    <col min="12550" max="12551" width="9.42578125" style="1" customWidth="1"/>
    <col min="12552" max="12800" width="9.140625" style="1"/>
    <col min="12801" max="12801" width="49.5703125" style="1" customWidth="1"/>
    <col min="12802" max="12805" width="15.85546875" style="1" customWidth="1"/>
    <col min="12806" max="12807" width="9.42578125" style="1" customWidth="1"/>
    <col min="12808" max="13056" width="9.140625" style="1"/>
    <col min="13057" max="13057" width="49.5703125" style="1" customWidth="1"/>
    <col min="13058" max="13061" width="15.85546875" style="1" customWidth="1"/>
    <col min="13062" max="13063" width="9.42578125" style="1" customWidth="1"/>
    <col min="13064" max="13312" width="9.140625" style="1"/>
    <col min="13313" max="13313" width="49.5703125" style="1" customWidth="1"/>
    <col min="13314" max="13317" width="15.85546875" style="1" customWidth="1"/>
    <col min="13318" max="13319" width="9.42578125" style="1" customWidth="1"/>
    <col min="13320" max="13568" width="9.140625" style="1"/>
    <col min="13569" max="13569" width="49.5703125" style="1" customWidth="1"/>
    <col min="13570" max="13573" width="15.85546875" style="1" customWidth="1"/>
    <col min="13574" max="13575" width="9.42578125" style="1" customWidth="1"/>
    <col min="13576" max="13824" width="9.140625" style="1"/>
    <col min="13825" max="13825" width="49.5703125" style="1" customWidth="1"/>
    <col min="13826" max="13829" width="15.85546875" style="1" customWidth="1"/>
    <col min="13830" max="13831" width="9.42578125" style="1" customWidth="1"/>
    <col min="13832" max="14080" width="9.140625" style="1"/>
    <col min="14081" max="14081" width="49.5703125" style="1" customWidth="1"/>
    <col min="14082" max="14085" width="15.85546875" style="1" customWidth="1"/>
    <col min="14086" max="14087" width="9.42578125" style="1" customWidth="1"/>
    <col min="14088" max="14336" width="9.140625" style="1"/>
    <col min="14337" max="14337" width="49.5703125" style="1" customWidth="1"/>
    <col min="14338" max="14341" width="15.85546875" style="1" customWidth="1"/>
    <col min="14342" max="14343" width="9.42578125" style="1" customWidth="1"/>
    <col min="14344" max="14592" width="9.140625" style="1"/>
    <col min="14593" max="14593" width="49.5703125" style="1" customWidth="1"/>
    <col min="14594" max="14597" width="15.85546875" style="1" customWidth="1"/>
    <col min="14598" max="14599" width="9.42578125" style="1" customWidth="1"/>
    <col min="14600" max="14848" width="9.140625" style="1"/>
    <col min="14849" max="14849" width="49.5703125" style="1" customWidth="1"/>
    <col min="14850" max="14853" width="15.85546875" style="1" customWidth="1"/>
    <col min="14854" max="14855" width="9.42578125" style="1" customWidth="1"/>
    <col min="14856" max="15104" width="9.140625" style="1"/>
    <col min="15105" max="15105" width="49.5703125" style="1" customWidth="1"/>
    <col min="15106" max="15109" width="15.85546875" style="1" customWidth="1"/>
    <col min="15110" max="15111" width="9.42578125" style="1" customWidth="1"/>
    <col min="15112" max="15360" width="9.140625" style="1"/>
    <col min="15361" max="15361" width="49.5703125" style="1" customWidth="1"/>
    <col min="15362" max="15365" width="15.85546875" style="1" customWidth="1"/>
    <col min="15366" max="15367" width="9.42578125" style="1" customWidth="1"/>
    <col min="15368" max="15616" width="9.140625" style="1"/>
    <col min="15617" max="15617" width="49.5703125" style="1" customWidth="1"/>
    <col min="15618" max="15621" width="15.85546875" style="1" customWidth="1"/>
    <col min="15622" max="15623" width="9.42578125" style="1" customWidth="1"/>
    <col min="15624" max="15872" width="9.140625" style="1"/>
    <col min="15873" max="15873" width="49.5703125" style="1" customWidth="1"/>
    <col min="15874" max="15877" width="15.85546875" style="1" customWidth="1"/>
    <col min="15878" max="15879" width="9.42578125" style="1" customWidth="1"/>
    <col min="15880" max="16128" width="9.140625" style="1"/>
    <col min="16129" max="16129" width="49.5703125" style="1" customWidth="1"/>
    <col min="16130" max="16133" width="15.85546875" style="1" customWidth="1"/>
    <col min="16134" max="16135" width="9.42578125" style="1" customWidth="1"/>
    <col min="16136" max="16384" width="9.140625" style="1"/>
  </cols>
  <sheetData>
    <row r="1" spans="1:7" ht="15" customHeight="1" x14ac:dyDescent="0.2">
      <c r="A1" s="62" t="s">
        <v>115</v>
      </c>
      <c r="B1" s="62"/>
      <c r="C1" s="62"/>
      <c r="D1" s="62"/>
      <c r="E1" s="62"/>
      <c r="F1" s="62"/>
      <c r="G1" s="62"/>
    </row>
    <row r="2" spans="1:7" ht="15" customHeight="1" x14ac:dyDescent="0.15"/>
    <row r="3" spans="1:7" s="2" customFormat="1" ht="39" customHeight="1" x14ac:dyDescent="0.15">
      <c r="A3" s="19" t="s">
        <v>1</v>
      </c>
      <c r="B3" s="19" t="s">
        <v>113</v>
      </c>
      <c r="C3" s="19" t="s">
        <v>131</v>
      </c>
      <c r="D3" s="19" t="s">
        <v>132</v>
      </c>
      <c r="E3" s="11" t="s">
        <v>113</v>
      </c>
      <c r="F3" s="19" t="s">
        <v>120</v>
      </c>
      <c r="G3" s="19" t="s">
        <v>120</v>
      </c>
    </row>
    <row r="4" spans="1:7" s="2" customFormat="1" x14ac:dyDescent="0.1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 t="s">
        <v>121</v>
      </c>
      <c r="G4" s="20" t="s">
        <v>119</v>
      </c>
    </row>
    <row r="5" spans="1:7" s="3" customFormat="1" ht="15" customHeight="1" x14ac:dyDescent="0.2">
      <c r="A5" s="52" t="s">
        <v>107</v>
      </c>
      <c r="B5" s="37">
        <v>182414112.47</v>
      </c>
      <c r="C5" s="37">
        <v>282543916</v>
      </c>
      <c r="D5" s="37">
        <v>282543916</v>
      </c>
      <c r="E5" s="37">
        <v>238837589.24000001</v>
      </c>
      <c r="F5" s="38">
        <f>E5/B5*100</f>
        <v>130.93153046438744</v>
      </c>
      <c r="G5" s="38">
        <f>E5/D5*100</f>
        <v>84.531138600061027</v>
      </c>
    </row>
    <row r="6" spans="1:7" s="4" customFormat="1" ht="15" customHeight="1" x14ac:dyDescent="0.2">
      <c r="A6" s="53" t="s">
        <v>104</v>
      </c>
      <c r="B6" s="39">
        <v>91533092.719999999</v>
      </c>
      <c r="C6" s="39">
        <v>146222520</v>
      </c>
      <c r="D6" s="39">
        <v>146222520</v>
      </c>
      <c r="E6" s="39">
        <v>123392875.56</v>
      </c>
      <c r="F6" s="40">
        <f t="shared" ref="F6:F11" si="0">E6/B6*100</f>
        <v>134.80684623806951</v>
      </c>
      <c r="G6" s="40">
        <f t="shared" ref="G6:G11" si="1">E6/D6*100</f>
        <v>84.387053074998292</v>
      </c>
    </row>
    <row r="7" spans="1:7" s="4" customFormat="1" ht="15" customHeight="1" x14ac:dyDescent="0.2">
      <c r="A7" s="53" t="s">
        <v>100</v>
      </c>
      <c r="B7" s="39">
        <v>91533092.719999999</v>
      </c>
      <c r="C7" s="39">
        <v>146222520</v>
      </c>
      <c r="D7" s="39">
        <v>146222520</v>
      </c>
      <c r="E7" s="39">
        <v>123392875.56</v>
      </c>
      <c r="F7" s="40">
        <f t="shared" si="0"/>
        <v>134.80684623806951</v>
      </c>
      <c r="G7" s="40">
        <f t="shared" si="1"/>
        <v>84.387053074998292</v>
      </c>
    </row>
    <row r="8" spans="1:7" s="4" customFormat="1" ht="15" customHeight="1" x14ac:dyDescent="0.2">
      <c r="A8" s="53" t="s">
        <v>105</v>
      </c>
      <c r="B8" s="39">
        <v>90454564.010000005</v>
      </c>
      <c r="C8" s="39">
        <v>134747126</v>
      </c>
      <c r="D8" s="39">
        <v>134747126</v>
      </c>
      <c r="E8" s="39">
        <v>114682116.38</v>
      </c>
      <c r="F8" s="40">
        <f t="shared" si="0"/>
        <v>126.78422325635394</v>
      </c>
      <c r="G8" s="40">
        <f t="shared" si="1"/>
        <v>85.109137229390697</v>
      </c>
    </row>
    <row r="9" spans="1:7" s="4" customFormat="1" ht="15" customHeight="1" x14ac:dyDescent="0.2">
      <c r="A9" s="53" t="s">
        <v>101</v>
      </c>
      <c r="B9" s="39">
        <v>90454564.010000005</v>
      </c>
      <c r="C9" s="39">
        <v>134747126</v>
      </c>
      <c r="D9" s="39">
        <v>134747126</v>
      </c>
      <c r="E9" s="39">
        <v>114682116.38</v>
      </c>
      <c r="F9" s="40">
        <f t="shared" si="0"/>
        <v>126.78422325635394</v>
      </c>
      <c r="G9" s="40">
        <f t="shared" si="1"/>
        <v>85.109137229390697</v>
      </c>
    </row>
    <row r="10" spans="1:7" s="4" customFormat="1" ht="15" customHeight="1" x14ac:dyDescent="0.2">
      <c r="A10" s="53" t="s">
        <v>106</v>
      </c>
      <c r="B10" s="39">
        <v>426455.74</v>
      </c>
      <c r="C10" s="39">
        <v>1482166</v>
      </c>
      <c r="D10" s="39">
        <v>1482166</v>
      </c>
      <c r="E10" s="39">
        <v>617021.56999999995</v>
      </c>
      <c r="F10" s="40">
        <f t="shared" si="0"/>
        <v>144.68595732818602</v>
      </c>
      <c r="G10" s="40">
        <f t="shared" si="1"/>
        <v>41.629720962429303</v>
      </c>
    </row>
    <row r="11" spans="1:7" s="4" customFormat="1" ht="15" customHeight="1" x14ac:dyDescent="0.2">
      <c r="A11" s="53" t="s">
        <v>102</v>
      </c>
      <c r="B11" s="39">
        <v>426455.74</v>
      </c>
      <c r="C11" s="39">
        <v>1482166</v>
      </c>
      <c r="D11" s="39">
        <v>1482166</v>
      </c>
      <c r="E11" s="39">
        <v>617021.56999999995</v>
      </c>
      <c r="F11" s="40">
        <f t="shared" si="0"/>
        <v>144.68595732818602</v>
      </c>
      <c r="G11" s="40">
        <f t="shared" si="1"/>
        <v>41.629720962429303</v>
      </c>
    </row>
    <row r="12" spans="1:7" s="4" customFormat="1" ht="15" customHeight="1" x14ac:dyDescent="0.2">
      <c r="A12" s="53" t="s">
        <v>134</v>
      </c>
      <c r="B12" s="41"/>
      <c r="C12" s="41"/>
      <c r="D12" s="41"/>
      <c r="E12" s="39">
        <v>50471.73</v>
      </c>
      <c r="F12" s="42"/>
      <c r="G12" s="42"/>
    </row>
    <row r="13" spans="1:7" s="4" customFormat="1" ht="15" customHeight="1" x14ac:dyDescent="0.2">
      <c r="A13" s="53" t="s">
        <v>135</v>
      </c>
      <c r="B13" s="41"/>
      <c r="C13" s="41"/>
      <c r="D13" s="41"/>
      <c r="E13" s="39">
        <v>50471.73</v>
      </c>
      <c r="F13" s="42"/>
      <c r="G13" s="42"/>
    </row>
    <row r="14" spans="1:7" s="4" customFormat="1" ht="30" customHeight="1" x14ac:dyDescent="0.2">
      <c r="A14" s="53" t="s">
        <v>122</v>
      </c>
      <c r="B14" s="41"/>
      <c r="C14" s="39">
        <v>92104</v>
      </c>
      <c r="D14" s="39">
        <v>92104</v>
      </c>
      <c r="E14" s="39">
        <v>95104</v>
      </c>
      <c r="F14" s="42"/>
      <c r="G14" s="42">
        <f>E14/D14*100</f>
        <v>103.25718752714323</v>
      </c>
    </row>
    <row r="15" spans="1:7" s="4" customFormat="1" ht="30" customHeight="1" x14ac:dyDescent="0.2">
      <c r="A15" s="53" t="s">
        <v>123</v>
      </c>
      <c r="B15" s="41"/>
      <c r="C15" s="39">
        <v>92104</v>
      </c>
      <c r="D15" s="39">
        <v>92104</v>
      </c>
      <c r="E15" s="39">
        <v>95104</v>
      </c>
      <c r="F15" s="42"/>
      <c r="G15" s="42">
        <f>E15/D15*100</f>
        <v>103.25718752714323</v>
      </c>
    </row>
    <row r="16" spans="1:7" ht="15" customHeight="1" x14ac:dyDescent="0.15"/>
    <row r="17" spans="1:7" s="3" customFormat="1" ht="15" customHeight="1" x14ac:dyDescent="0.2">
      <c r="A17" s="52" t="s">
        <v>0</v>
      </c>
      <c r="B17" s="37">
        <v>182414112.47</v>
      </c>
      <c r="C17" s="37">
        <v>282543916</v>
      </c>
      <c r="D17" s="37">
        <v>282543916</v>
      </c>
      <c r="E17" s="37">
        <v>238837589.24000001</v>
      </c>
      <c r="F17" s="38">
        <f>E17/B17*100</f>
        <v>130.93153046438744</v>
      </c>
      <c r="G17" s="38">
        <f>E17/D17*100</f>
        <v>84.531138600061027</v>
      </c>
    </row>
    <row r="18" spans="1:7" s="4" customFormat="1" ht="15" customHeight="1" x14ac:dyDescent="0.2">
      <c r="A18" s="53" t="s">
        <v>4</v>
      </c>
      <c r="B18" s="39">
        <v>166493961.86000001</v>
      </c>
      <c r="C18" s="39">
        <v>247495782</v>
      </c>
      <c r="D18" s="39">
        <v>247495782</v>
      </c>
      <c r="E18" s="39">
        <v>220768428.93000001</v>
      </c>
      <c r="F18" s="40">
        <f t="shared" ref="F18:F81" si="2">E18/B18*100</f>
        <v>132.598459706087</v>
      </c>
      <c r="G18" s="40">
        <f>E18/D18*100</f>
        <v>89.200885423574618</v>
      </c>
    </row>
    <row r="19" spans="1:7" s="4" customFormat="1" ht="15" customHeight="1" x14ac:dyDescent="0.2">
      <c r="A19" s="53" t="s">
        <v>5</v>
      </c>
      <c r="B19" s="39">
        <v>91058298.5</v>
      </c>
      <c r="C19" s="39">
        <v>114704526</v>
      </c>
      <c r="D19" s="39">
        <v>114704526</v>
      </c>
      <c r="E19" s="39">
        <v>111981497.45</v>
      </c>
      <c r="F19" s="40">
        <f t="shared" si="2"/>
        <v>122.97780575155377</v>
      </c>
      <c r="G19" s="40">
        <f>E19/D19*100</f>
        <v>97.626049603308601</v>
      </c>
    </row>
    <row r="20" spans="1:7" s="4" customFormat="1" ht="15" customHeight="1" x14ac:dyDescent="0.2">
      <c r="A20" s="54" t="s">
        <v>6</v>
      </c>
      <c r="B20" s="43">
        <v>76158079.689999998</v>
      </c>
      <c r="C20" s="44"/>
      <c r="D20" s="44"/>
      <c r="E20" s="43">
        <v>91744212.659999996</v>
      </c>
      <c r="F20" s="45">
        <f t="shared" si="2"/>
        <v>120.46550153764781</v>
      </c>
      <c r="G20" s="45"/>
    </row>
    <row r="21" spans="1:7" s="4" customFormat="1" ht="15" customHeight="1" x14ac:dyDescent="0.2">
      <c r="A21" s="54" t="s">
        <v>138</v>
      </c>
      <c r="B21" s="44"/>
      <c r="C21" s="44"/>
      <c r="D21" s="44"/>
      <c r="E21" s="43">
        <v>1644240</v>
      </c>
      <c r="F21" s="46"/>
      <c r="G21" s="46"/>
    </row>
    <row r="22" spans="1:7" s="4" customFormat="1" ht="15" customHeight="1" x14ac:dyDescent="0.2">
      <c r="A22" s="54" t="s">
        <v>7</v>
      </c>
      <c r="B22" s="43">
        <v>2266975.36</v>
      </c>
      <c r="C22" s="44"/>
      <c r="D22" s="44"/>
      <c r="E22" s="43">
        <v>3538177.72</v>
      </c>
      <c r="F22" s="45">
        <f t="shared" si="2"/>
        <v>156.07482032799865</v>
      </c>
      <c r="G22" s="45"/>
    </row>
    <row r="23" spans="1:7" s="4" customFormat="1" ht="15" customHeight="1" x14ac:dyDescent="0.2">
      <c r="A23" s="54" t="s">
        <v>8</v>
      </c>
      <c r="B23" s="43">
        <v>98496.52</v>
      </c>
      <c r="C23" s="44"/>
      <c r="D23" s="44"/>
      <c r="E23" s="43">
        <v>89993.279999999999</v>
      </c>
      <c r="F23" s="45">
        <f t="shared" si="2"/>
        <v>91.366964030810422</v>
      </c>
      <c r="G23" s="45"/>
    </row>
    <row r="24" spans="1:7" s="4" customFormat="1" ht="15" customHeight="1" x14ac:dyDescent="0.2">
      <c r="A24" s="54" t="s">
        <v>9</v>
      </c>
      <c r="B24" s="43">
        <v>12534746.93</v>
      </c>
      <c r="C24" s="44"/>
      <c r="D24" s="44"/>
      <c r="E24" s="43">
        <v>14964873.789999999</v>
      </c>
      <c r="F24" s="45">
        <f t="shared" si="2"/>
        <v>119.38712343831898</v>
      </c>
      <c r="G24" s="45"/>
    </row>
    <row r="25" spans="1:7" s="4" customFormat="1" ht="15" customHeight="1" x14ac:dyDescent="0.2">
      <c r="A25" s="53" t="s">
        <v>10</v>
      </c>
      <c r="B25" s="39">
        <v>67223521.090000004</v>
      </c>
      <c r="C25" s="39">
        <v>115378336</v>
      </c>
      <c r="D25" s="39">
        <v>115378336</v>
      </c>
      <c r="E25" s="39">
        <v>96164672.25</v>
      </c>
      <c r="F25" s="40">
        <f t="shared" si="2"/>
        <v>143.05212028577481</v>
      </c>
      <c r="G25" s="40">
        <f>E25/D25*100</f>
        <v>83.347251818573625</v>
      </c>
    </row>
    <row r="26" spans="1:7" s="4" customFormat="1" ht="15" customHeight="1" x14ac:dyDescent="0.2">
      <c r="A26" s="54" t="s">
        <v>11</v>
      </c>
      <c r="B26" s="43">
        <v>221138.45</v>
      </c>
      <c r="C26" s="44"/>
      <c r="D26" s="44"/>
      <c r="E26" s="43">
        <v>440210.33</v>
      </c>
      <c r="F26" s="45">
        <f t="shared" si="2"/>
        <v>199.06548589808781</v>
      </c>
      <c r="G26" s="45"/>
    </row>
    <row r="27" spans="1:7" s="4" customFormat="1" ht="15" customHeight="1" x14ac:dyDescent="0.2">
      <c r="A27" s="54" t="s">
        <v>12</v>
      </c>
      <c r="B27" s="43">
        <v>1467601.16</v>
      </c>
      <c r="C27" s="44"/>
      <c r="D27" s="44"/>
      <c r="E27" s="43">
        <v>2139824.2599999998</v>
      </c>
      <c r="F27" s="45">
        <f t="shared" si="2"/>
        <v>145.80420882196631</v>
      </c>
      <c r="G27" s="45"/>
    </row>
    <row r="28" spans="1:7" s="4" customFormat="1" ht="15" customHeight="1" x14ac:dyDescent="0.2">
      <c r="A28" s="54" t="s">
        <v>13</v>
      </c>
      <c r="B28" s="43">
        <v>339720.04</v>
      </c>
      <c r="C28" s="44"/>
      <c r="D28" s="44"/>
      <c r="E28" s="43">
        <v>545990.71</v>
      </c>
      <c r="F28" s="45">
        <f t="shared" si="2"/>
        <v>160.71783990134935</v>
      </c>
      <c r="G28" s="45"/>
    </row>
    <row r="29" spans="1:7" s="4" customFormat="1" ht="15" customHeight="1" x14ac:dyDescent="0.2">
      <c r="A29" s="54" t="s">
        <v>139</v>
      </c>
      <c r="B29" s="44"/>
      <c r="C29" s="44"/>
      <c r="D29" s="44"/>
      <c r="E29" s="43">
        <v>8460</v>
      </c>
      <c r="F29" s="46"/>
      <c r="G29" s="46"/>
    </row>
    <row r="30" spans="1:7" s="4" customFormat="1" ht="15" customHeight="1" x14ac:dyDescent="0.2">
      <c r="A30" s="54" t="s">
        <v>14</v>
      </c>
      <c r="B30" s="43">
        <v>2564210.42</v>
      </c>
      <c r="C30" s="44"/>
      <c r="D30" s="44"/>
      <c r="E30" s="43">
        <v>4337599.72</v>
      </c>
      <c r="F30" s="45">
        <f t="shared" si="2"/>
        <v>169.15927359814722</v>
      </c>
      <c r="G30" s="45"/>
    </row>
    <row r="31" spans="1:7" s="4" customFormat="1" ht="15" customHeight="1" x14ac:dyDescent="0.2">
      <c r="A31" s="54" t="s">
        <v>15</v>
      </c>
      <c r="B31" s="43">
        <v>19945854.489999998</v>
      </c>
      <c r="C31" s="44"/>
      <c r="D31" s="44"/>
      <c r="E31" s="43">
        <v>31401272.02</v>
      </c>
      <c r="F31" s="45">
        <f t="shared" si="2"/>
        <v>157.43257344900044</v>
      </c>
      <c r="G31" s="45"/>
    </row>
    <row r="32" spans="1:7" s="4" customFormat="1" ht="15" customHeight="1" x14ac:dyDescent="0.2">
      <c r="A32" s="54" t="s">
        <v>16</v>
      </c>
      <c r="B32" s="43">
        <v>9932097.6199999992</v>
      </c>
      <c r="C32" s="44"/>
      <c r="D32" s="44"/>
      <c r="E32" s="43">
        <v>15307789.15</v>
      </c>
      <c r="F32" s="45">
        <f t="shared" si="2"/>
        <v>154.12443308224354</v>
      </c>
      <c r="G32" s="45"/>
    </row>
    <row r="33" spans="1:7" s="4" customFormat="1" ht="15" customHeight="1" x14ac:dyDescent="0.2">
      <c r="A33" s="54" t="s">
        <v>17</v>
      </c>
      <c r="B33" s="43">
        <v>1220567.8</v>
      </c>
      <c r="C33" s="44"/>
      <c r="D33" s="44"/>
      <c r="E33" s="43">
        <v>946880.36</v>
      </c>
      <c r="F33" s="45">
        <f t="shared" si="2"/>
        <v>77.577039145224049</v>
      </c>
      <c r="G33" s="45"/>
    </row>
    <row r="34" spans="1:7" s="4" customFormat="1" ht="15" customHeight="1" x14ac:dyDescent="0.2">
      <c r="A34" s="54" t="s">
        <v>18</v>
      </c>
      <c r="B34" s="43">
        <v>345235.39</v>
      </c>
      <c r="C34" s="44"/>
      <c r="D34" s="44"/>
      <c r="E34" s="43">
        <v>808049.02</v>
      </c>
      <c r="F34" s="45">
        <f t="shared" si="2"/>
        <v>234.05741224849515</v>
      </c>
      <c r="G34" s="45"/>
    </row>
    <row r="35" spans="1:7" s="4" customFormat="1" ht="15" customHeight="1" x14ac:dyDescent="0.2">
      <c r="A35" s="54" t="s">
        <v>19</v>
      </c>
      <c r="B35" s="43">
        <v>378380.29</v>
      </c>
      <c r="C35" s="44"/>
      <c r="D35" s="44"/>
      <c r="E35" s="43">
        <v>194283.51</v>
      </c>
      <c r="F35" s="45">
        <f t="shared" si="2"/>
        <v>51.346096806469497</v>
      </c>
      <c r="G35" s="45"/>
    </row>
    <row r="36" spans="1:7" s="4" customFormat="1" ht="15" customHeight="1" x14ac:dyDescent="0.2">
      <c r="A36" s="54" t="s">
        <v>20</v>
      </c>
      <c r="B36" s="43">
        <v>698912.78</v>
      </c>
      <c r="C36" s="44"/>
      <c r="D36" s="44"/>
      <c r="E36" s="43">
        <v>857986.26</v>
      </c>
      <c r="F36" s="45">
        <f t="shared" si="2"/>
        <v>122.76013324581072</v>
      </c>
      <c r="G36" s="45"/>
    </row>
    <row r="37" spans="1:7" s="4" customFormat="1" ht="15" customHeight="1" x14ac:dyDescent="0.2">
      <c r="A37" s="54" t="s">
        <v>21</v>
      </c>
      <c r="B37" s="43">
        <v>4119352.66</v>
      </c>
      <c r="C37" s="44"/>
      <c r="D37" s="44"/>
      <c r="E37" s="43">
        <v>4107202.59</v>
      </c>
      <c r="F37" s="45">
        <f t="shared" si="2"/>
        <v>99.705049045254583</v>
      </c>
      <c r="G37" s="45"/>
    </row>
    <row r="38" spans="1:7" s="4" customFormat="1" ht="15" customHeight="1" x14ac:dyDescent="0.2">
      <c r="A38" s="54" t="s">
        <v>22</v>
      </c>
      <c r="B38" s="43">
        <v>1111139.19</v>
      </c>
      <c r="C38" s="44"/>
      <c r="D38" s="44"/>
      <c r="E38" s="43">
        <v>1240860.4099999999</v>
      </c>
      <c r="F38" s="45">
        <f t="shared" si="2"/>
        <v>111.67461477081014</v>
      </c>
      <c r="G38" s="45"/>
    </row>
    <row r="39" spans="1:7" s="4" customFormat="1" ht="15" customHeight="1" x14ac:dyDescent="0.2">
      <c r="A39" s="54" t="s">
        <v>23</v>
      </c>
      <c r="B39" s="43">
        <v>2971223.96</v>
      </c>
      <c r="C39" s="44"/>
      <c r="D39" s="44"/>
      <c r="E39" s="43">
        <v>3535145.74</v>
      </c>
      <c r="F39" s="45">
        <f t="shared" si="2"/>
        <v>118.97944374411952</v>
      </c>
      <c r="G39" s="45"/>
    </row>
    <row r="40" spans="1:7" s="4" customFormat="1" ht="15" customHeight="1" x14ac:dyDescent="0.2">
      <c r="A40" s="54" t="s">
        <v>24</v>
      </c>
      <c r="B40" s="43">
        <v>484704.9</v>
      </c>
      <c r="C40" s="44"/>
      <c r="D40" s="44"/>
      <c r="E40" s="43">
        <v>768963.49</v>
      </c>
      <c r="F40" s="45">
        <f t="shared" si="2"/>
        <v>158.64570174553629</v>
      </c>
      <c r="G40" s="45"/>
    </row>
    <row r="41" spans="1:7" s="4" customFormat="1" ht="15" customHeight="1" x14ac:dyDescent="0.2">
      <c r="A41" s="54" t="s">
        <v>25</v>
      </c>
      <c r="B41" s="43">
        <v>250805.4</v>
      </c>
      <c r="C41" s="44"/>
      <c r="D41" s="44"/>
      <c r="E41" s="43">
        <v>256399.06</v>
      </c>
      <c r="F41" s="45">
        <f t="shared" si="2"/>
        <v>102.23027893338821</v>
      </c>
      <c r="G41" s="45"/>
    </row>
    <row r="42" spans="1:7" s="4" customFormat="1" ht="15" customHeight="1" x14ac:dyDescent="0.2">
      <c r="A42" s="54" t="s">
        <v>26</v>
      </c>
      <c r="B42" s="43">
        <v>5675351.54</v>
      </c>
      <c r="C42" s="44"/>
      <c r="D42" s="44"/>
      <c r="E42" s="43">
        <v>5806946.1900000004</v>
      </c>
      <c r="F42" s="45">
        <f t="shared" si="2"/>
        <v>102.31870482511115</v>
      </c>
      <c r="G42" s="45"/>
    </row>
    <row r="43" spans="1:7" s="4" customFormat="1" ht="15" customHeight="1" x14ac:dyDescent="0.2">
      <c r="A43" s="54" t="s">
        <v>27</v>
      </c>
      <c r="B43" s="43">
        <v>948656.71</v>
      </c>
      <c r="C43" s="44"/>
      <c r="D43" s="44"/>
      <c r="E43" s="43">
        <v>816378.71</v>
      </c>
      <c r="F43" s="45">
        <f t="shared" si="2"/>
        <v>86.056283731972968</v>
      </c>
      <c r="G43" s="45"/>
    </row>
    <row r="44" spans="1:7" s="4" customFormat="1" ht="15" customHeight="1" x14ac:dyDescent="0.2">
      <c r="A44" s="54" t="s">
        <v>28</v>
      </c>
      <c r="B44" s="43">
        <v>2535850.2000000002</v>
      </c>
      <c r="C44" s="44"/>
      <c r="D44" s="44"/>
      <c r="E44" s="43">
        <v>2231168.42</v>
      </c>
      <c r="F44" s="45">
        <f t="shared" si="2"/>
        <v>87.985024509728532</v>
      </c>
      <c r="G44" s="45"/>
    </row>
    <row r="45" spans="1:7" s="4" customFormat="1" ht="15" customHeight="1" x14ac:dyDescent="0.2">
      <c r="A45" s="54" t="s">
        <v>29</v>
      </c>
      <c r="B45" s="43">
        <v>219107.99</v>
      </c>
      <c r="C45" s="44"/>
      <c r="D45" s="44"/>
      <c r="E45" s="43">
        <v>162274.28</v>
      </c>
      <c r="F45" s="45">
        <f t="shared" si="2"/>
        <v>74.061324737632802</v>
      </c>
      <c r="G45" s="45"/>
    </row>
    <row r="46" spans="1:7" s="4" customFormat="1" ht="30" customHeight="1" x14ac:dyDescent="0.2">
      <c r="A46" s="54" t="s">
        <v>30</v>
      </c>
      <c r="B46" s="43">
        <v>91032.69</v>
      </c>
      <c r="C46" s="44"/>
      <c r="D46" s="44"/>
      <c r="E46" s="43">
        <v>79436.570000000007</v>
      </c>
      <c r="F46" s="45">
        <f t="shared" si="2"/>
        <v>87.261587018904976</v>
      </c>
      <c r="G46" s="45"/>
    </row>
    <row r="47" spans="1:7" s="4" customFormat="1" ht="15" customHeight="1" x14ac:dyDescent="0.2">
      <c r="A47" s="54" t="s">
        <v>31</v>
      </c>
      <c r="B47" s="43">
        <v>753494.06</v>
      </c>
      <c r="C47" s="44"/>
      <c r="D47" s="44"/>
      <c r="E47" s="43">
        <v>560153.65</v>
      </c>
      <c r="F47" s="45">
        <f t="shared" si="2"/>
        <v>74.340818293909308</v>
      </c>
      <c r="G47" s="45"/>
    </row>
    <row r="48" spans="1:7" s="4" customFormat="1" ht="15" customHeight="1" x14ac:dyDescent="0.2">
      <c r="A48" s="54" t="s">
        <v>32</v>
      </c>
      <c r="B48" s="43">
        <v>13389.02</v>
      </c>
      <c r="C48" s="44"/>
      <c r="D48" s="44"/>
      <c r="E48" s="43">
        <v>26906.9</v>
      </c>
      <c r="F48" s="45">
        <f t="shared" si="2"/>
        <v>200.96243040939518</v>
      </c>
      <c r="G48" s="45"/>
    </row>
    <row r="49" spans="1:7" s="4" customFormat="1" ht="15" customHeight="1" x14ac:dyDescent="0.2">
      <c r="A49" s="54" t="s">
        <v>33</v>
      </c>
      <c r="B49" s="43">
        <v>28180.22</v>
      </c>
      <c r="C49" s="44"/>
      <c r="D49" s="44"/>
      <c r="E49" s="43">
        <v>27660.04</v>
      </c>
      <c r="F49" s="45">
        <f t="shared" si="2"/>
        <v>98.15409531934101</v>
      </c>
      <c r="G49" s="45"/>
    </row>
    <row r="50" spans="1:7" s="4" customFormat="1" ht="15" customHeight="1" x14ac:dyDescent="0.2">
      <c r="A50" s="54" t="s">
        <v>34</v>
      </c>
      <c r="B50" s="43">
        <v>4921567.41</v>
      </c>
      <c r="C50" s="44"/>
      <c r="D50" s="44"/>
      <c r="E50" s="43">
        <v>8000311.8099999996</v>
      </c>
      <c r="F50" s="45">
        <f t="shared" si="2"/>
        <v>162.55617659009164</v>
      </c>
      <c r="G50" s="45"/>
    </row>
    <row r="51" spans="1:7" s="4" customFormat="1" ht="15" customHeight="1" x14ac:dyDescent="0.2">
      <c r="A51" s="54" t="s">
        <v>35</v>
      </c>
      <c r="B51" s="43">
        <v>36887.5</v>
      </c>
      <c r="C51" s="44"/>
      <c r="D51" s="44"/>
      <c r="E51" s="43">
        <v>54485</v>
      </c>
      <c r="F51" s="45">
        <f t="shared" si="2"/>
        <v>147.70586241951881</v>
      </c>
      <c r="G51" s="45"/>
    </row>
    <row r="52" spans="1:7" s="4" customFormat="1" ht="15" customHeight="1" x14ac:dyDescent="0.2">
      <c r="A52" s="54" t="s">
        <v>36</v>
      </c>
      <c r="B52" s="43">
        <v>5949059.2000000002</v>
      </c>
      <c r="C52" s="44"/>
      <c r="D52" s="44"/>
      <c r="E52" s="43">
        <v>11502034.050000001</v>
      </c>
      <c r="F52" s="45">
        <f t="shared" si="2"/>
        <v>193.3420674314352</v>
      </c>
      <c r="G52" s="45"/>
    </row>
    <row r="53" spans="1:7" s="4" customFormat="1" ht="15" customHeight="1" x14ac:dyDescent="0.2">
      <c r="A53" s="53" t="s">
        <v>37</v>
      </c>
      <c r="B53" s="39">
        <v>797316.34</v>
      </c>
      <c r="C53" s="39">
        <v>1182000</v>
      </c>
      <c r="D53" s="39">
        <v>1182000</v>
      </c>
      <c r="E53" s="39">
        <v>1024321.52</v>
      </c>
      <c r="F53" s="40">
        <f t="shared" si="2"/>
        <v>128.47115612857002</v>
      </c>
      <c r="G53" s="40">
        <f>E53/D53*100</f>
        <v>86.660027072758041</v>
      </c>
    </row>
    <row r="54" spans="1:7" s="4" customFormat="1" ht="15" customHeight="1" x14ac:dyDescent="0.2">
      <c r="A54" s="54" t="s">
        <v>38</v>
      </c>
      <c r="B54" s="43">
        <v>646162.03</v>
      </c>
      <c r="C54" s="44"/>
      <c r="D54" s="44"/>
      <c r="E54" s="43">
        <v>893369.76</v>
      </c>
      <c r="F54" s="45">
        <f t="shared" si="2"/>
        <v>138.25785461271997</v>
      </c>
      <c r="G54" s="45"/>
    </row>
    <row r="55" spans="1:7" s="4" customFormat="1" ht="30" customHeight="1" x14ac:dyDescent="0.2">
      <c r="A55" s="54" t="s">
        <v>39</v>
      </c>
      <c r="B55" s="43">
        <v>95523.56</v>
      </c>
      <c r="C55" s="44"/>
      <c r="D55" s="44"/>
      <c r="E55" s="43">
        <v>31166.67</v>
      </c>
      <c r="F55" s="45">
        <f t="shared" si="2"/>
        <v>32.62720736119968</v>
      </c>
      <c r="G55" s="45"/>
    </row>
    <row r="56" spans="1:7" s="4" customFormat="1" ht="15" customHeight="1" x14ac:dyDescent="0.2">
      <c r="A56" s="54" t="s">
        <v>40</v>
      </c>
      <c r="B56" s="43">
        <v>55630.75</v>
      </c>
      <c r="C56" s="44"/>
      <c r="D56" s="44"/>
      <c r="E56" s="43">
        <v>99785.09</v>
      </c>
      <c r="F56" s="45">
        <f t="shared" si="2"/>
        <v>179.37038418500561</v>
      </c>
      <c r="G56" s="45"/>
    </row>
    <row r="57" spans="1:7" s="4" customFormat="1" ht="15" customHeight="1" x14ac:dyDescent="0.2">
      <c r="A57" s="53" t="s">
        <v>41</v>
      </c>
      <c r="B57" s="39">
        <v>744926.24</v>
      </c>
      <c r="C57" s="39">
        <v>1458400</v>
      </c>
      <c r="D57" s="39">
        <v>1458400</v>
      </c>
      <c r="E57" s="39">
        <v>266069.86</v>
      </c>
      <c r="F57" s="40">
        <f t="shared" si="2"/>
        <v>35.717611451034401</v>
      </c>
      <c r="G57" s="40">
        <f>E57/D57*100</f>
        <v>18.243956390565003</v>
      </c>
    </row>
    <row r="58" spans="1:7" s="4" customFormat="1" ht="15" customHeight="1" x14ac:dyDescent="0.2">
      <c r="A58" s="54" t="s">
        <v>42</v>
      </c>
      <c r="B58" s="43">
        <v>744926.24</v>
      </c>
      <c r="C58" s="44"/>
      <c r="D58" s="44"/>
      <c r="E58" s="43">
        <v>266069.86</v>
      </c>
      <c r="F58" s="45">
        <f t="shared" si="2"/>
        <v>35.717611451034401</v>
      </c>
      <c r="G58" s="45"/>
    </row>
    <row r="59" spans="1:7" s="4" customFormat="1" ht="15" customHeight="1" x14ac:dyDescent="0.2">
      <c r="A59" s="55" t="s">
        <v>43</v>
      </c>
      <c r="B59" s="39">
        <v>6003799.0999999996</v>
      </c>
      <c r="C59" s="39">
        <v>12546500</v>
      </c>
      <c r="D59" s="39">
        <v>12546500</v>
      </c>
      <c r="E59" s="39">
        <v>10385789.119999999</v>
      </c>
      <c r="F59" s="40">
        <f t="shared" si="2"/>
        <v>172.98695287788692</v>
      </c>
      <c r="G59" s="40">
        <f>E59/D59*100</f>
        <v>82.778377396086555</v>
      </c>
    </row>
    <row r="60" spans="1:7" s="4" customFormat="1" ht="15" customHeight="1" x14ac:dyDescent="0.2">
      <c r="A60" s="54" t="s">
        <v>44</v>
      </c>
      <c r="B60" s="43">
        <v>2808913.29</v>
      </c>
      <c r="C60" s="44"/>
      <c r="D60" s="44"/>
      <c r="E60" s="43">
        <v>4128571.41</v>
      </c>
      <c r="F60" s="45">
        <f t="shared" si="2"/>
        <v>146.98109139566927</v>
      </c>
      <c r="G60" s="45"/>
    </row>
    <row r="61" spans="1:7" s="4" customFormat="1" ht="30" customHeight="1" x14ac:dyDescent="0.2">
      <c r="A61" s="54" t="s">
        <v>45</v>
      </c>
      <c r="B61" s="43">
        <v>6620.91</v>
      </c>
      <c r="C61" s="44"/>
      <c r="D61" s="44"/>
      <c r="E61" s="43">
        <v>12000</v>
      </c>
      <c r="F61" s="45">
        <f t="shared" si="2"/>
        <v>181.24396797419087</v>
      </c>
      <c r="G61" s="45"/>
    </row>
    <row r="62" spans="1:7" s="4" customFormat="1" ht="30" customHeight="1" x14ac:dyDescent="0.2">
      <c r="A62" s="54" t="s">
        <v>46</v>
      </c>
      <c r="B62" s="43">
        <v>3188264.9</v>
      </c>
      <c r="C62" s="44"/>
      <c r="D62" s="44"/>
      <c r="E62" s="43">
        <v>6245217.71</v>
      </c>
      <c r="F62" s="45">
        <f t="shared" si="2"/>
        <v>195.88139335599121</v>
      </c>
      <c r="G62" s="45"/>
    </row>
    <row r="63" spans="1:7" s="4" customFormat="1" ht="30" customHeight="1" x14ac:dyDescent="0.2">
      <c r="A63" s="53" t="s">
        <v>47</v>
      </c>
      <c r="B63" s="39">
        <v>545472.93000000005</v>
      </c>
      <c r="C63" s="39">
        <v>637000</v>
      </c>
      <c r="D63" s="39">
        <v>637000</v>
      </c>
      <c r="E63" s="39">
        <v>297678.88</v>
      </c>
      <c r="F63" s="40">
        <f t="shared" si="2"/>
        <v>54.572621963110059</v>
      </c>
      <c r="G63" s="40">
        <f>E63/D63*100</f>
        <v>46.731378335949763</v>
      </c>
    </row>
    <row r="64" spans="1:7" s="4" customFormat="1" ht="15" customHeight="1" x14ac:dyDescent="0.2">
      <c r="A64" s="54" t="s">
        <v>48</v>
      </c>
      <c r="B64" s="43">
        <v>545472.93000000005</v>
      </c>
      <c r="C64" s="44"/>
      <c r="D64" s="44"/>
      <c r="E64" s="43">
        <v>297678.88</v>
      </c>
      <c r="F64" s="45">
        <f t="shared" si="2"/>
        <v>54.572621963110059</v>
      </c>
      <c r="G64" s="45"/>
    </row>
    <row r="65" spans="1:7" s="4" customFormat="1" ht="15" customHeight="1" x14ac:dyDescent="0.2">
      <c r="A65" s="53" t="s">
        <v>49</v>
      </c>
      <c r="B65" s="39">
        <v>120627.66</v>
      </c>
      <c r="C65" s="39">
        <v>1589020</v>
      </c>
      <c r="D65" s="39">
        <v>1589020</v>
      </c>
      <c r="E65" s="39">
        <v>648399.85</v>
      </c>
      <c r="F65" s="40">
        <f t="shared" si="2"/>
        <v>537.52170107585607</v>
      </c>
      <c r="G65" s="40">
        <f>E65/D65*100</f>
        <v>40.805015040716917</v>
      </c>
    </row>
    <row r="66" spans="1:7" s="4" customFormat="1" ht="15" customHeight="1" x14ac:dyDescent="0.2">
      <c r="A66" s="54" t="s">
        <v>50</v>
      </c>
      <c r="B66" s="43">
        <v>77601.88</v>
      </c>
      <c r="C66" s="44"/>
      <c r="D66" s="44"/>
      <c r="E66" s="43">
        <v>643399.85</v>
      </c>
      <c r="F66" s="45">
        <f t="shared" si="2"/>
        <v>829.10343151480333</v>
      </c>
      <c r="G66" s="45"/>
    </row>
    <row r="67" spans="1:7" s="4" customFormat="1" ht="15" customHeight="1" x14ac:dyDescent="0.2">
      <c r="A67" s="54" t="s">
        <v>51</v>
      </c>
      <c r="B67" s="43">
        <v>21817.88</v>
      </c>
      <c r="C67" s="44"/>
      <c r="D67" s="44"/>
      <c r="E67" s="43">
        <v>2500</v>
      </c>
      <c r="F67" s="45">
        <f t="shared" si="2"/>
        <v>11.458491842470488</v>
      </c>
      <c r="G67" s="45"/>
    </row>
    <row r="68" spans="1:7" s="4" customFormat="1" ht="15" customHeight="1" x14ac:dyDescent="0.2">
      <c r="A68" s="54" t="s">
        <v>52</v>
      </c>
      <c r="B68" s="47">
        <v>540.9</v>
      </c>
      <c r="C68" s="44"/>
      <c r="D68" s="44"/>
      <c r="E68" s="44"/>
      <c r="F68" s="46"/>
      <c r="G68" s="46"/>
    </row>
    <row r="69" spans="1:7" s="4" customFormat="1" ht="15" customHeight="1" x14ac:dyDescent="0.2">
      <c r="A69" s="54" t="s">
        <v>53</v>
      </c>
      <c r="B69" s="43">
        <v>20667</v>
      </c>
      <c r="C69" s="44"/>
      <c r="D69" s="44"/>
      <c r="E69" s="43">
        <v>2500</v>
      </c>
      <c r="F69" s="45">
        <f t="shared" si="2"/>
        <v>12.096579087434074</v>
      </c>
      <c r="G69" s="45"/>
    </row>
    <row r="70" spans="1:7" s="4" customFormat="1" ht="15" customHeight="1" x14ac:dyDescent="0.2">
      <c r="A70" s="53" t="s">
        <v>54</v>
      </c>
      <c r="B70" s="39">
        <v>15920150.609999999</v>
      </c>
      <c r="C70" s="39">
        <v>35048134</v>
      </c>
      <c r="D70" s="39">
        <v>35048134</v>
      </c>
      <c r="E70" s="39">
        <v>18069160.309999999</v>
      </c>
      <c r="F70" s="40">
        <f t="shared" si="2"/>
        <v>113.49867694499154</v>
      </c>
      <c r="G70" s="40">
        <f>E70/D70*100</f>
        <v>51.555270560195865</v>
      </c>
    </row>
    <row r="71" spans="1:7" s="4" customFormat="1" ht="15" customHeight="1" x14ac:dyDescent="0.2">
      <c r="A71" s="55" t="s">
        <v>55</v>
      </c>
      <c r="B71" s="39">
        <v>594683.02</v>
      </c>
      <c r="C71" s="39">
        <v>614000</v>
      </c>
      <c r="D71" s="39">
        <v>614000</v>
      </c>
      <c r="E71" s="39">
        <v>376220</v>
      </c>
      <c r="F71" s="40">
        <f t="shared" si="2"/>
        <v>63.263955308493593</v>
      </c>
      <c r="G71" s="40">
        <f>E71/D71*100</f>
        <v>61.273615635179155</v>
      </c>
    </row>
    <row r="72" spans="1:7" s="4" customFormat="1" ht="15" customHeight="1" x14ac:dyDescent="0.2">
      <c r="A72" s="54" t="s">
        <v>56</v>
      </c>
      <c r="B72" s="43">
        <v>182000</v>
      </c>
      <c r="C72" s="44"/>
      <c r="D72" s="44"/>
      <c r="E72" s="44"/>
      <c r="F72" s="46"/>
      <c r="G72" s="46"/>
    </row>
    <row r="73" spans="1:7" s="4" customFormat="1" ht="15" customHeight="1" x14ac:dyDescent="0.2">
      <c r="A73" s="54" t="s">
        <v>57</v>
      </c>
      <c r="B73" s="43">
        <v>412683.02</v>
      </c>
      <c r="C73" s="44"/>
      <c r="D73" s="44"/>
      <c r="E73" s="43">
        <v>376220</v>
      </c>
      <c r="F73" s="45">
        <f t="shared" si="2"/>
        <v>91.164400221748892</v>
      </c>
      <c r="G73" s="45"/>
    </row>
    <row r="74" spans="1:7" s="4" customFormat="1" ht="15" customHeight="1" x14ac:dyDescent="0.2">
      <c r="A74" s="55" t="s">
        <v>58</v>
      </c>
      <c r="B74" s="39">
        <v>4662541.16</v>
      </c>
      <c r="C74" s="39">
        <v>13339110</v>
      </c>
      <c r="D74" s="39">
        <v>13339110</v>
      </c>
      <c r="E74" s="39">
        <v>3554923.3</v>
      </c>
      <c r="F74" s="40">
        <f t="shared" si="2"/>
        <v>76.244330677393947</v>
      </c>
      <c r="G74" s="40">
        <f>E74/D74*100</f>
        <v>26.650378473526342</v>
      </c>
    </row>
    <row r="75" spans="1:7" s="4" customFormat="1" ht="15" customHeight="1" x14ac:dyDescent="0.2">
      <c r="A75" s="54" t="s">
        <v>59</v>
      </c>
      <c r="B75" s="43">
        <v>2784846.33</v>
      </c>
      <c r="C75" s="44"/>
      <c r="D75" s="44"/>
      <c r="E75" s="43">
        <v>1445013.25</v>
      </c>
      <c r="F75" s="45">
        <f t="shared" si="2"/>
        <v>51.888437592892245</v>
      </c>
      <c r="G75" s="45"/>
    </row>
    <row r="76" spans="1:7" s="4" customFormat="1" ht="15" customHeight="1" x14ac:dyDescent="0.2">
      <c r="A76" s="54" t="s">
        <v>60</v>
      </c>
      <c r="B76" s="43">
        <v>623471.19999999995</v>
      </c>
      <c r="C76" s="44"/>
      <c r="D76" s="44"/>
      <c r="E76" s="43">
        <v>167316.25</v>
      </c>
      <c r="F76" s="45">
        <f t="shared" si="2"/>
        <v>26.836243598742016</v>
      </c>
      <c r="G76" s="45"/>
    </row>
    <row r="77" spans="1:7" s="4" customFormat="1" ht="15" customHeight="1" x14ac:dyDescent="0.2">
      <c r="A77" s="54" t="s">
        <v>61</v>
      </c>
      <c r="B77" s="43">
        <v>425453.05</v>
      </c>
      <c r="C77" s="44"/>
      <c r="D77" s="44"/>
      <c r="E77" s="43">
        <v>82519.83</v>
      </c>
      <c r="F77" s="45">
        <f t="shared" si="2"/>
        <v>19.395754713710481</v>
      </c>
      <c r="G77" s="45"/>
    </row>
    <row r="78" spans="1:7" s="4" customFormat="1" ht="15" customHeight="1" x14ac:dyDescent="0.2">
      <c r="A78" s="54" t="s">
        <v>62</v>
      </c>
      <c r="B78" s="43">
        <v>26019.72</v>
      </c>
      <c r="C78" s="44"/>
      <c r="D78" s="44"/>
      <c r="E78" s="43">
        <v>4844</v>
      </c>
      <c r="F78" s="45">
        <f t="shared" si="2"/>
        <v>18.61664921836207</v>
      </c>
      <c r="G78" s="45"/>
    </row>
    <row r="79" spans="1:7" s="4" customFormat="1" ht="15" customHeight="1" x14ac:dyDescent="0.2">
      <c r="A79" s="54" t="s">
        <v>63</v>
      </c>
      <c r="B79" s="43">
        <v>16604.759999999998</v>
      </c>
      <c r="C79" s="44"/>
      <c r="D79" s="44"/>
      <c r="E79" s="43">
        <v>329780</v>
      </c>
      <c r="F79" s="45">
        <f t="shared" si="2"/>
        <v>1986.0570101585331</v>
      </c>
      <c r="G79" s="45"/>
    </row>
    <row r="80" spans="1:7" s="4" customFormat="1" ht="15" customHeight="1" x14ac:dyDescent="0.2">
      <c r="A80" s="54" t="s">
        <v>64</v>
      </c>
      <c r="B80" s="43">
        <v>475088.4</v>
      </c>
      <c r="C80" s="44"/>
      <c r="D80" s="44"/>
      <c r="E80" s="43">
        <v>424863.69</v>
      </c>
      <c r="F80" s="45">
        <f t="shared" si="2"/>
        <v>89.428344282874505</v>
      </c>
      <c r="G80" s="45"/>
    </row>
    <row r="81" spans="1:7" s="4" customFormat="1" ht="15" customHeight="1" x14ac:dyDescent="0.2">
      <c r="A81" s="54" t="s">
        <v>65</v>
      </c>
      <c r="B81" s="43">
        <v>17195</v>
      </c>
      <c r="C81" s="44"/>
      <c r="D81" s="44"/>
      <c r="E81" s="43">
        <v>952712</v>
      </c>
      <c r="F81" s="45">
        <f t="shared" si="2"/>
        <v>5540.6339052050016</v>
      </c>
      <c r="G81" s="45"/>
    </row>
    <row r="82" spans="1:7" s="4" customFormat="1" ht="15" customHeight="1" x14ac:dyDescent="0.2">
      <c r="A82" s="54" t="s">
        <v>66</v>
      </c>
      <c r="B82" s="43">
        <v>3671.28</v>
      </c>
      <c r="C82" s="44"/>
      <c r="D82" s="44"/>
      <c r="E82" s="44"/>
      <c r="F82" s="46"/>
      <c r="G82" s="46"/>
    </row>
    <row r="83" spans="1:7" s="4" customFormat="1" ht="15" customHeight="1" x14ac:dyDescent="0.2">
      <c r="A83" s="54" t="s">
        <v>67</v>
      </c>
      <c r="B83" s="43">
        <v>10142</v>
      </c>
      <c r="C83" s="44"/>
      <c r="D83" s="44"/>
      <c r="E83" s="43">
        <v>71574.28</v>
      </c>
      <c r="F83" s="45">
        <f t="shared" ref="F83:F87" si="3">E83/B83*100</f>
        <v>705.72155393413527</v>
      </c>
      <c r="G83" s="45"/>
    </row>
    <row r="84" spans="1:7" s="4" customFormat="1" ht="15" customHeight="1" x14ac:dyDescent="0.2">
      <c r="A84" s="54" t="s">
        <v>68</v>
      </c>
      <c r="B84" s="43">
        <v>280049.42</v>
      </c>
      <c r="C84" s="44"/>
      <c r="D84" s="44"/>
      <c r="E84" s="43">
        <v>76300</v>
      </c>
      <c r="F84" s="45">
        <f t="shared" si="3"/>
        <v>27.245191223749011</v>
      </c>
      <c r="G84" s="45"/>
    </row>
    <row r="85" spans="1:7" s="4" customFormat="1" ht="15" customHeight="1" x14ac:dyDescent="0.2">
      <c r="A85" s="55" t="s">
        <v>69</v>
      </c>
      <c r="B85" s="39">
        <v>10662926.43</v>
      </c>
      <c r="C85" s="39">
        <v>21095024</v>
      </c>
      <c r="D85" s="39">
        <v>21095024</v>
      </c>
      <c r="E85" s="39">
        <v>14138017.01</v>
      </c>
      <c r="F85" s="40">
        <f t="shared" si="3"/>
        <v>132.59040192027285</v>
      </c>
      <c r="G85" s="40">
        <f>E85/D85*100</f>
        <v>67.020625385398944</v>
      </c>
    </row>
    <row r="86" spans="1:7" s="4" customFormat="1" ht="15" customHeight="1" x14ac:dyDescent="0.2">
      <c r="A86" s="54" t="s">
        <v>70</v>
      </c>
      <c r="B86" s="43">
        <v>9313862.4299999997</v>
      </c>
      <c r="C86" s="44"/>
      <c r="D86" s="44"/>
      <c r="E86" s="43">
        <v>13987447.01</v>
      </c>
      <c r="F86" s="45">
        <f t="shared" si="3"/>
        <v>150.17880192159978</v>
      </c>
      <c r="G86" s="45"/>
    </row>
    <row r="87" spans="1:7" s="4" customFormat="1" ht="15" customHeight="1" x14ac:dyDescent="0.2">
      <c r="A87" s="54" t="s">
        <v>71</v>
      </c>
      <c r="B87" s="43">
        <v>1349064</v>
      </c>
      <c r="C87" s="44"/>
      <c r="D87" s="44"/>
      <c r="E87" s="43">
        <v>150570</v>
      </c>
      <c r="F87" s="45">
        <f t="shared" si="3"/>
        <v>11.161071676362278</v>
      </c>
      <c r="G87" s="45"/>
    </row>
    <row r="88" spans="1:7" ht="15" customHeight="1" x14ac:dyDescent="0.15"/>
    <row r="89" spans="1:7" s="3" customFormat="1" ht="12.75" x14ac:dyDescent="0.2">
      <c r="A89" s="21" t="s">
        <v>108</v>
      </c>
      <c r="B89" s="37">
        <v>182414112.47</v>
      </c>
      <c r="C89" s="37">
        <v>282543916</v>
      </c>
      <c r="D89" s="37">
        <v>282543916</v>
      </c>
      <c r="E89" s="37">
        <v>238837589.24000001</v>
      </c>
      <c r="F89" s="38">
        <f>E89/B89*100</f>
        <v>130.93153046438744</v>
      </c>
      <c r="G89" s="38">
        <f>E89/D89*100</f>
        <v>84.531138600061027</v>
      </c>
    </row>
    <row r="90" spans="1:7" s="4" customFormat="1" ht="12.75" x14ac:dyDescent="0.2">
      <c r="A90" s="53" t="s">
        <v>109</v>
      </c>
      <c r="B90" s="39">
        <v>182414112.47</v>
      </c>
      <c r="C90" s="39">
        <v>282543916</v>
      </c>
      <c r="D90" s="39">
        <v>282543916</v>
      </c>
      <c r="E90" s="39">
        <v>238837589.24000001</v>
      </c>
      <c r="F90" s="40">
        <f>E90/B90*100</f>
        <v>130.93153046438744</v>
      </c>
      <c r="G90" s="40">
        <f>E90/D90*100</f>
        <v>84.531138600061027</v>
      </c>
    </row>
    <row r="91" spans="1:7" s="4" customFormat="1" ht="12.75" x14ac:dyDescent="0.2">
      <c r="A91" s="54" t="s">
        <v>110</v>
      </c>
      <c r="B91" s="43">
        <v>182414112.47</v>
      </c>
      <c r="C91" s="43">
        <v>282543916</v>
      </c>
      <c r="D91" s="43">
        <v>282543916</v>
      </c>
      <c r="E91" s="43">
        <v>238837589.24000001</v>
      </c>
      <c r="F91" s="45">
        <f>E91/B91*100</f>
        <v>130.93153046438744</v>
      </c>
      <c r="G91" s="45">
        <f>E91/D91*100</f>
        <v>84.531138600061027</v>
      </c>
    </row>
  </sheetData>
  <mergeCells count="1">
    <mergeCell ref="A1:G1"/>
  </mergeCells>
  <printOptions horizontalCentered="1"/>
  <pageMargins left="0.35433070866141736" right="0.35433070866141736" top="0.59055118110236227" bottom="0.59055118110236227" header="0.51181102362204722" footer="0.27"/>
  <pageSetup paperSize="9" scale="98" orientation="landscape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showGridLines="0" view="pageBreakPreview" zoomScaleNormal="100" zoomScaleSheetLayoutView="100" workbookViewId="0">
      <selection sqref="A1:E1"/>
    </sheetView>
  </sheetViews>
  <sheetFormatPr defaultRowHeight="11.25" x14ac:dyDescent="0.15"/>
  <cols>
    <col min="1" max="1" width="73" style="1" customWidth="1"/>
    <col min="2" max="4" width="15.85546875" style="1" customWidth="1"/>
    <col min="5" max="5" width="8" style="1" customWidth="1"/>
    <col min="6" max="256" width="9.140625" style="1"/>
    <col min="257" max="257" width="73" style="1" customWidth="1"/>
    <col min="258" max="260" width="15.85546875" style="1" customWidth="1"/>
    <col min="261" max="261" width="8" style="1" customWidth="1"/>
    <col min="262" max="512" width="9.140625" style="1"/>
    <col min="513" max="513" width="73" style="1" customWidth="1"/>
    <col min="514" max="516" width="15.85546875" style="1" customWidth="1"/>
    <col min="517" max="517" width="8" style="1" customWidth="1"/>
    <col min="518" max="768" width="9.140625" style="1"/>
    <col min="769" max="769" width="73" style="1" customWidth="1"/>
    <col min="770" max="772" width="15.85546875" style="1" customWidth="1"/>
    <col min="773" max="773" width="8" style="1" customWidth="1"/>
    <col min="774" max="1024" width="9.140625" style="1"/>
    <col min="1025" max="1025" width="73" style="1" customWidth="1"/>
    <col min="1026" max="1028" width="15.85546875" style="1" customWidth="1"/>
    <col min="1029" max="1029" width="8" style="1" customWidth="1"/>
    <col min="1030" max="1280" width="9.140625" style="1"/>
    <col min="1281" max="1281" width="73" style="1" customWidth="1"/>
    <col min="1282" max="1284" width="15.85546875" style="1" customWidth="1"/>
    <col min="1285" max="1285" width="8" style="1" customWidth="1"/>
    <col min="1286" max="1536" width="9.140625" style="1"/>
    <col min="1537" max="1537" width="73" style="1" customWidth="1"/>
    <col min="1538" max="1540" width="15.85546875" style="1" customWidth="1"/>
    <col min="1541" max="1541" width="8" style="1" customWidth="1"/>
    <col min="1542" max="1792" width="9.140625" style="1"/>
    <col min="1793" max="1793" width="73" style="1" customWidth="1"/>
    <col min="1794" max="1796" width="15.85546875" style="1" customWidth="1"/>
    <col min="1797" max="1797" width="8" style="1" customWidth="1"/>
    <col min="1798" max="2048" width="9.140625" style="1"/>
    <col min="2049" max="2049" width="73" style="1" customWidth="1"/>
    <col min="2050" max="2052" width="15.85546875" style="1" customWidth="1"/>
    <col min="2053" max="2053" width="8" style="1" customWidth="1"/>
    <col min="2054" max="2304" width="9.140625" style="1"/>
    <col min="2305" max="2305" width="73" style="1" customWidth="1"/>
    <col min="2306" max="2308" width="15.85546875" style="1" customWidth="1"/>
    <col min="2309" max="2309" width="8" style="1" customWidth="1"/>
    <col min="2310" max="2560" width="9.140625" style="1"/>
    <col min="2561" max="2561" width="73" style="1" customWidth="1"/>
    <col min="2562" max="2564" width="15.85546875" style="1" customWidth="1"/>
    <col min="2565" max="2565" width="8" style="1" customWidth="1"/>
    <col min="2566" max="2816" width="9.140625" style="1"/>
    <col min="2817" max="2817" width="73" style="1" customWidth="1"/>
    <col min="2818" max="2820" width="15.85546875" style="1" customWidth="1"/>
    <col min="2821" max="2821" width="8" style="1" customWidth="1"/>
    <col min="2822" max="3072" width="9.140625" style="1"/>
    <col min="3073" max="3073" width="73" style="1" customWidth="1"/>
    <col min="3074" max="3076" width="15.85546875" style="1" customWidth="1"/>
    <col min="3077" max="3077" width="8" style="1" customWidth="1"/>
    <col min="3078" max="3328" width="9.140625" style="1"/>
    <col min="3329" max="3329" width="73" style="1" customWidth="1"/>
    <col min="3330" max="3332" width="15.85546875" style="1" customWidth="1"/>
    <col min="3333" max="3333" width="8" style="1" customWidth="1"/>
    <col min="3334" max="3584" width="9.140625" style="1"/>
    <col min="3585" max="3585" width="73" style="1" customWidth="1"/>
    <col min="3586" max="3588" width="15.85546875" style="1" customWidth="1"/>
    <col min="3589" max="3589" width="8" style="1" customWidth="1"/>
    <col min="3590" max="3840" width="9.140625" style="1"/>
    <col min="3841" max="3841" width="73" style="1" customWidth="1"/>
    <col min="3842" max="3844" width="15.85546875" style="1" customWidth="1"/>
    <col min="3845" max="3845" width="8" style="1" customWidth="1"/>
    <col min="3846" max="4096" width="9.140625" style="1"/>
    <col min="4097" max="4097" width="73" style="1" customWidth="1"/>
    <col min="4098" max="4100" width="15.85546875" style="1" customWidth="1"/>
    <col min="4101" max="4101" width="8" style="1" customWidth="1"/>
    <col min="4102" max="4352" width="9.140625" style="1"/>
    <col min="4353" max="4353" width="73" style="1" customWidth="1"/>
    <col min="4354" max="4356" width="15.85546875" style="1" customWidth="1"/>
    <col min="4357" max="4357" width="8" style="1" customWidth="1"/>
    <col min="4358" max="4608" width="9.140625" style="1"/>
    <col min="4609" max="4609" width="73" style="1" customWidth="1"/>
    <col min="4610" max="4612" width="15.85546875" style="1" customWidth="1"/>
    <col min="4613" max="4613" width="8" style="1" customWidth="1"/>
    <col min="4614" max="4864" width="9.140625" style="1"/>
    <col min="4865" max="4865" width="73" style="1" customWidth="1"/>
    <col min="4866" max="4868" width="15.85546875" style="1" customWidth="1"/>
    <col min="4869" max="4869" width="8" style="1" customWidth="1"/>
    <col min="4870" max="5120" width="9.140625" style="1"/>
    <col min="5121" max="5121" width="73" style="1" customWidth="1"/>
    <col min="5122" max="5124" width="15.85546875" style="1" customWidth="1"/>
    <col min="5125" max="5125" width="8" style="1" customWidth="1"/>
    <col min="5126" max="5376" width="9.140625" style="1"/>
    <col min="5377" max="5377" width="73" style="1" customWidth="1"/>
    <col min="5378" max="5380" width="15.85546875" style="1" customWidth="1"/>
    <col min="5381" max="5381" width="8" style="1" customWidth="1"/>
    <col min="5382" max="5632" width="9.140625" style="1"/>
    <col min="5633" max="5633" width="73" style="1" customWidth="1"/>
    <col min="5634" max="5636" width="15.85546875" style="1" customWidth="1"/>
    <col min="5637" max="5637" width="8" style="1" customWidth="1"/>
    <col min="5638" max="5888" width="9.140625" style="1"/>
    <col min="5889" max="5889" width="73" style="1" customWidth="1"/>
    <col min="5890" max="5892" width="15.85546875" style="1" customWidth="1"/>
    <col min="5893" max="5893" width="8" style="1" customWidth="1"/>
    <col min="5894" max="6144" width="9.140625" style="1"/>
    <col min="6145" max="6145" width="73" style="1" customWidth="1"/>
    <col min="6146" max="6148" width="15.85546875" style="1" customWidth="1"/>
    <col min="6149" max="6149" width="8" style="1" customWidth="1"/>
    <col min="6150" max="6400" width="9.140625" style="1"/>
    <col min="6401" max="6401" width="73" style="1" customWidth="1"/>
    <col min="6402" max="6404" width="15.85546875" style="1" customWidth="1"/>
    <col min="6405" max="6405" width="8" style="1" customWidth="1"/>
    <col min="6406" max="6656" width="9.140625" style="1"/>
    <col min="6657" max="6657" width="73" style="1" customWidth="1"/>
    <col min="6658" max="6660" width="15.85546875" style="1" customWidth="1"/>
    <col min="6661" max="6661" width="8" style="1" customWidth="1"/>
    <col min="6662" max="6912" width="9.140625" style="1"/>
    <col min="6913" max="6913" width="73" style="1" customWidth="1"/>
    <col min="6914" max="6916" width="15.85546875" style="1" customWidth="1"/>
    <col min="6917" max="6917" width="8" style="1" customWidth="1"/>
    <col min="6918" max="7168" width="9.140625" style="1"/>
    <col min="7169" max="7169" width="73" style="1" customWidth="1"/>
    <col min="7170" max="7172" width="15.85546875" style="1" customWidth="1"/>
    <col min="7173" max="7173" width="8" style="1" customWidth="1"/>
    <col min="7174" max="7424" width="9.140625" style="1"/>
    <col min="7425" max="7425" width="73" style="1" customWidth="1"/>
    <col min="7426" max="7428" width="15.85546875" style="1" customWidth="1"/>
    <col min="7429" max="7429" width="8" style="1" customWidth="1"/>
    <col min="7430" max="7680" width="9.140625" style="1"/>
    <col min="7681" max="7681" width="73" style="1" customWidth="1"/>
    <col min="7682" max="7684" width="15.85546875" style="1" customWidth="1"/>
    <col min="7685" max="7685" width="8" style="1" customWidth="1"/>
    <col min="7686" max="7936" width="9.140625" style="1"/>
    <col min="7937" max="7937" width="73" style="1" customWidth="1"/>
    <col min="7938" max="7940" width="15.85546875" style="1" customWidth="1"/>
    <col min="7941" max="7941" width="8" style="1" customWidth="1"/>
    <col min="7942" max="8192" width="9.140625" style="1"/>
    <col min="8193" max="8193" width="73" style="1" customWidth="1"/>
    <col min="8194" max="8196" width="15.85546875" style="1" customWidth="1"/>
    <col min="8197" max="8197" width="8" style="1" customWidth="1"/>
    <col min="8198" max="8448" width="9.140625" style="1"/>
    <col min="8449" max="8449" width="73" style="1" customWidth="1"/>
    <col min="8450" max="8452" width="15.85546875" style="1" customWidth="1"/>
    <col min="8453" max="8453" width="8" style="1" customWidth="1"/>
    <col min="8454" max="8704" width="9.140625" style="1"/>
    <col min="8705" max="8705" width="73" style="1" customWidth="1"/>
    <col min="8706" max="8708" width="15.85546875" style="1" customWidth="1"/>
    <col min="8709" max="8709" width="8" style="1" customWidth="1"/>
    <col min="8710" max="8960" width="9.140625" style="1"/>
    <col min="8961" max="8961" width="73" style="1" customWidth="1"/>
    <col min="8962" max="8964" width="15.85546875" style="1" customWidth="1"/>
    <col min="8965" max="8965" width="8" style="1" customWidth="1"/>
    <col min="8966" max="9216" width="9.140625" style="1"/>
    <col min="9217" max="9217" width="73" style="1" customWidth="1"/>
    <col min="9218" max="9220" width="15.85546875" style="1" customWidth="1"/>
    <col min="9221" max="9221" width="8" style="1" customWidth="1"/>
    <col min="9222" max="9472" width="9.140625" style="1"/>
    <col min="9473" max="9473" width="73" style="1" customWidth="1"/>
    <col min="9474" max="9476" width="15.85546875" style="1" customWidth="1"/>
    <col min="9477" max="9477" width="8" style="1" customWidth="1"/>
    <col min="9478" max="9728" width="9.140625" style="1"/>
    <col min="9729" max="9729" width="73" style="1" customWidth="1"/>
    <col min="9730" max="9732" width="15.85546875" style="1" customWidth="1"/>
    <col min="9733" max="9733" width="8" style="1" customWidth="1"/>
    <col min="9734" max="9984" width="9.140625" style="1"/>
    <col min="9985" max="9985" width="73" style="1" customWidth="1"/>
    <col min="9986" max="9988" width="15.85546875" style="1" customWidth="1"/>
    <col min="9989" max="9989" width="8" style="1" customWidth="1"/>
    <col min="9990" max="10240" width="9.140625" style="1"/>
    <col min="10241" max="10241" width="73" style="1" customWidth="1"/>
    <col min="10242" max="10244" width="15.85546875" style="1" customWidth="1"/>
    <col min="10245" max="10245" width="8" style="1" customWidth="1"/>
    <col min="10246" max="10496" width="9.140625" style="1"/>
    <col min="10497" max="10497" width="73" style="1" customWidth="1"/>
    <col min="10498" max="10500" width="15.85546875" style="1" customWidth="1"/>
    <col min="10501" max="10501" width="8" style="1" customWidth="1"/>
    <col min="10502" max="10752" width="9.140625" style="1"/>
    <col min="10753" max="10753" width="73" style="1" customWidth="1"/>
    <col min="10754" max="10756" width="15.85546875" style="1" customWidth="1"/>
    <col min="10757" max="10757" width="8" style="1" customWidth="1"/>
    <col min="10758" max="11008" width="9.140625" style="1"/>
    <col min="11009" max="11009" width="73" style="1" customWidth="1"/>
    <col min="11010" max="11012" width="15.85546875" style="1" customWidth="1"/>
    <col min="11013" max="11013" width="8" style="1" customWidth="1"/>
    <col min="11014" max="11264" width="9.140625" style="1"/>
    <col min="11265" max="11265" width="73" style="1" customWidth="1"/>
    <col min="11266" max="11268" width="15.85546875" style="1" customWidth="1"/>
    <col min="11269" max="11269" width="8" style="1" customWidth="1"/>
    <col min="11270" max="11520" width="9.140625" style="1"/>
    <col min="11521" max="11521" width="73" style="1" customWidth="1"/>
    <col min="11522" max="11524" width="15.85546875" style="1" customWidth="1"/>
    <col min="11525" max="11525" width="8" style="1" customWidth="1"/>
    <col min="11526" max="11776" width="9.140625" style="1"/>
    <col min="11777" max="11777" width="73" style="1" customWidth="1"/>
    <col min="11778" max="11780" width="15.85546875" style="1" customWidth="1"/>
    <col min="11781" max="11781" width="8" style="1" customWidth="1"/>
    <col min="11782" max="12032" width="9.140625" style="1"/>
    <col min="12033" max="12033" width="73" style="1" customWidth="1"/>
    <col min="12034" max="12036" width="15.85546875" style="1" customWidth="1"/>
    <col min="12037" max="12037" width="8" style="1" customWidth="1"/>
    <col min="12038" max="12288" width="9.140625" style="1"/>
    <col min="12289" max="12289" width="73" style="1" customWidth="1"/>
    <col min="12290" max="12292" width="15.85546875" style="1" customWidth="1"/>
    <col min="12293" max="12293" width="8" style="1" customWidth="1"/>
    <col min="12294" max="12544" width="9.140625" style="1"/>
    <col min="12545" max="12545" width="73" style="1" customWidth="1"/>
    <col min="12546" max="12548" width="15.85546875" style="1" customWidth="1"/>
    <col min="12549" max="12549" width="8" style="1" customWidth="1"/>
    <col min="12550" max="12800" width="9.140625" style="1"/>
    <col min="12801" max="12801" width="73" style="1" customWidth="1"/>
    <col min="12802" max="12804" width="15.85546875" style="1" customWidth="1"/>
    <col min="12805" max="12805" width="8" style="1" customWidth="1"/>
    <col min="12806" max="13056" width="9.140625" style="1"/>
    <col min="13057" max="13057" width="73" style="1" customWidth="1"/>
    <col min="13058" max="13060" width="15.85546875" style="1" customWidth="1"/>
    <col min="13061" max="13061" width="8" style="1" customWidth="1"/>
    <col min="13062" max="13312" width="9.140625" style="1"/>
    <col min="13313" max="13313" width="73" style="1" customWidth="1"/>
    <col min="13314" max="13316" width="15.85546875" style="1" customWidth="1"/>
    <col min="13317" max="13317" width="8" style="1" customWidth="1"/>
    <col min="13318" max="13568" width="9.140625" style="1"/>
    <col min="13569" max="13569" width="73" style="1" customWidth="1"/>
    <col min="13570" max="13572" width="15.85546875" style="1" customWidth="1"/>
    <col min="13573" max="13573" width="8" style="1" customWidth="1"/>
    <col min="13574" max="13824" width="9.140625" style="1"/>
    <col min="13825" max="13825" width="73" style="1" customWidth="1"/>
    <col min="13826" max="13828" width="15.85546875" style="1" customWidth="1"/>
    <col min="13829" max="13829" width="8" style="1" customWidth="1"/>
    <col min="13830" max="14080" width="9.140625" style="1"/>
    <col min="14081" max="14081" width="73" style="1" customWidth="1"/>
    <col min="14082" max="14084" width="15.85546875" style="1" customWidth="1"/>
    <col min="14085" max="14085" width="8" style="1" customWidth="1"/>
    <col min="14086" max="14336" width="9.140625" style="1"/>
    <col min="14337" max="14337" width="73" style="1" customWidth="1"/>
    <col min="14338" max="14340" width="15.85546875" style="1" customWidth="1"/>
    <col min="14341" max="14341" width="8" style="1" customWidth="1"/>
    <col min="14342" max="14592" width="9.140625" style="1"/>
    <col min="14593" max="14593" width="73" style="1" customWidth="1"/>
    <col min="14594" max="14596" width="15.85546875" style="1" customWidth="1"/>
    <col min="14597" max="14597" width="8" style="1" customWidth="1"/>
    <col min="14598" max="14848" width="9.140625" style="1"/>
    <col min="14849" max="14849" width="73" style="1" customWidth="1"/>
    <col min="14850" max="14852" width="15.85546875" style="1" customWidth="1"/>
    <col min="14853" max="14853" width="8" style="1" customWidth="1"/>
    <col min="14854" max="15104" width="9.140625" style="1"/>
    <col min="15105" max="15105" width="73" style="1" customWidth="1"/>
    <col min="15106" max="15108" width="15.85546875" style="1" customWidth="1"/>
    <col min="15109" max="15109" width="8" style="1" customWidth="1"/>
    <col min="15110" max="15360" width="9.140625" style="1"/>
    <col min="15361" max="15361" width="73" style="1" customWidth="1"/>
    <col min="15362" max="15364" width="15.85546875" style="1" customWidth="1"/>
    <col min="15365" max="15365" width="8" style="1" customWidth="1"/>
    <col min="15366" max="15616" width="9.140625" style="1"/>
    <col min="15617" max="15617" width="73" style="1" customWidth="1"/>
    <col min="15618" max="15620" width="15.85546875" style="1" customWidth="1"/>
    <col min="15621" max="15621" width="8" style="1" customWidth="1"/>
    <col min="15622" max="15872" width="9.140625" style="1"/>
    <col min="15873" max="15873" width="73" style="1" customWidth="1"/>
    <col min="15874" max="15876" width="15.85546875" style="1" customWidth="1"/>
    <col min="15877" max="15877" width="8" style="1" customWidth="1"/>
    <col min="15878" max="16128" width="9.140625" style="1"/>
    <col min="16129" max="16129" width="73" style="1" customWidth="1"/>
    <col min="16130" max="16132" width="15.85546875" style="1" customWidth="1"/>
    <col min="16133" max="16133" width="8" style="1" customWidth="1"/>
    <col min="16134" max="16384" width="9.140625" style="1"/>
  </cols>
  <sheetData>
    <row r="1" spans="1:5" ht="15.75" x14ac:dyDescent="0.25">
      <c r="A1" s="63" t="s">
        <v>103</v>
      </c>
      <c r="B1" s="63"/>
      <c r="C1" s="63"/>
      <c r="D1" s="63"/>
      <c r="E1" s="63"/>
    </row>
    <row r="3" spans="1:5" ht="31.5" customHeight="1" x14ac:dyDescent="0.25">
      <c r="A3" s="64" t="s">
        <v>118</v>
      </c>
      <c r="B3" s="64"/>
      <c r="C3" s="64"/>
      <c r="D3" s="64"/>
      <c r="E3" s="64"/>
    </row>
    <row r="4" spans="1:5" ht="15" customHeight="1" x14ac:dyDescent="0.15"/>
    <row r="5" spans="1:5" s="2" customFormat="1" ht="39.75" customHeight="1" x14ac:dyDescent="0.15">
      <c r="A5" s="19" t="s">
        <v>1</v>
      </c>
      <c r="B5" s="19" t="s">
        <v>131</v>
      </c>
      <c r="C5" s="19" t="s">
        <v>132</v>
      </c>
      <c r="D5" s="11" t="s">
        <v>133</v>
      </c>
      <c r="E5" s="11" t="s">
        <v>2</v>
      </c>
    </row>
    <row r="6" spans="1:5" s="2" customFormat="1" ht="12" customHeight="1" x14ac:dyDescent="0.15">
      <c r="A6" s="20">
        <v>1</v>
      </c>
      <c r="B6" s="20">
        <v>2</v>
      </c>
      <c r="C6" s="20">
        <v>3</v>
      </c>
      <c r="D6" s="20">
        <v>4</v>
      </c>
      <c r="E6" s="20" t="s">
        <v>116</v>
      </c>
    </row>
    <row r="7" spans="1:5" s="3" customFormat="1" ht="15" customHeight="1" x14ac:dyDescent="0.2">
      <c r="A7" s="48" t="s">
        <v>3</v>
      </c>
      <c r="B7" s="37">
        <v>282543916</v>
      </c>
      <c r="C7" s="37">
        <v>282543916</v>
      </c>
      <c r="D7" s="37">
        <v>238837589.24000001</v>
      </c>
      <c r="E7" s="37">
        <f t="shared" ref="E7:E13" si="0">D7/C7*100</f>
        <v>84.531138600061027</v>
      </c>
    </row>
    <row r="8" spans="1:5" s="4" customFormat="1" ht="15" customHeight="1" x14ac:dyDescent="0.2">
      <c r="A8" s="56" t="s">
        <v>98</v>
      </c>
      <c r="B8" s="49">
        <v>282543916</v>
      </c>
      <c r="C8" s="49">
        <v>282543916</v>
      </c>
      <c r="D8" s="49">
        <v>238837589.24000001</v>
      </c>
      <c r="E8" s="49">
        <f t="shared" si="0"/>
        <v>84.531138600061027</v>
      </c>
    </row>
    <row r="9" spans="1:5" s="4" customFormat="1" ht="15" customHeight="1" x14ac:dyDescent="0.2">
      <c r="A9" s="56" t="s">
        <v>99</v>
      </c>
      <c r="B9" s="49">
        <v>282543916</v>
      </c>
      <c r="C9" s="49">
        <v>282543916</v>
      </c>
      <c r="D9" s="49">
        <v>238837589.24000001</v>
      </c>
      <c r="E9" s="49">
        <f t="shared" si="0"/>
        <v>84.531138600061027</v>
      </c>
    </row>
    <row r="10" spans="1:5" s="4" customFormat="1" ht="15" customHeight="1" x14ac:dyDescent="0.2">
      <c r="A10" s="53" t="s">
        <v>104</v>
      </c>
      <c r="B10" s="39">
        <v>146222520</v>
      </c>
      <c r="C10" s="39">
        <v>146222520</v>
      </c>
      <c r="D10" s="39">
        <v>123392875.56</v>
      </c>
      <c r="E10" s="39">
        <f t="shared" si="0"/>
        <v>84.387053074998292</v>
      </c>
    </row>
    <row r="11" spans="1:5" s="4" customFormat="1" ht="15" customHeight="1" x14ac:dyDescent="0.2">
      <c r="A11" s="53" t="s">
        <v>100</v>
      </c>
      <c r="B11" s="39">
        <v>146222520</v>
      </c>
      <c r="C11" s="39">
        <v>146222520</v>
      </c>
      <c r="D11" s="39">
        <v>123392875.56</v>
      </c>
      <c r="E11" s="39">
        <f t="shared" si="0"/>
        <v>84.387053074998292</v>
      </c>
    </row>
    <row r="12" spans="1:5" s="4" customFormat="1" ht="15" customHeight="1" x14ac:dyDescent="0.2">
      <c r="A12" s="53" t="s">
        <v>4</v>
      </c>
      <c r="B12" s="39">
        <v>121943170</v>
      </c>
      <c r="C12" s="39">
        <v>121943170</v>
      </c>
      <c r="D12" s="39">
        <v>112652930.7</v>
      </c>
      <c r="E12" s="39">
        <f t="shared" si="0"/>
        <v>92.381500907348894</v>
      </c>
    </row>
    <row r="13" spans="1:5" s="4" customFormat="1" ht="15" customHeight="1" x14ac:dyDescent="0.2">
      <c r="A13" s="53" t="s">
        <v>5</v>
      </c>
      <c r="B13" s="39">
        <v>58063070</v>
      </c>
      <c r="C13" s="39">
        <v>58063070</v>
      </c>
      <c r="D13" s="39">
        <v>56008556.590000004</v>
      </c>
      <c r="E13" s="39">
        <f t="shared" si="0"/>
        <v>96.461583223208834</v>
      </c>
    </row>
    <row r="14" spans="1:5" s="4" customFormat="1" ht="15" customHeight="1" x14ac:dyDescent="0.2">
      <c r="A14" s="54" t="s">
        <v>6</v>
      </c>
      <c r="B14" s="44"/>
      <c r="C14" s="44"/>
      <c r="D14" s="43">
        <v>45765832.880000003</v>
      </c>
      <c r="E14" s="43"/>
    </row>
    <row r="15" spans="1:5" s="4" customFormat="1" ht="15" customHeight="1" x14ac:dyDescent="0.2">
      <c r="A15" s="54" t="s">
        <v>138</v>
      </c>
      <c r="B15" s="44"/>
      <c r="C15" s="44"/>
      <c r="D15" s="43">
        <v>845520</v>
      </c>
      <c r="E15" s="43"/>
    </row>
    <row r="16" spans="1:5" s="4" customFormat="1" ht="15" customHeight="1" x14ac:dyDescent="0.2">
      <c r="A16" s="54" t="s">
        <v>7</v>
      </c>
      <c r="B16" s="44"/>
      <c r="C16" s="44"/>
      <c r="D16" s="43">
        <v>1896185.94</v>
      </c>
      <c r="E16" s="43"/>
    </row>
    <row r="17" spans="1:5" s="4" customFormat="1" ht="15" customHeight="1" x14ac:dyDescent="0.2">
      <c r="A17" s="54" t="s">
        <v>9</v>
      </c>
      <c r="B17" s="44"/>
      <c r="C17" s="44"/>
      <c r="D17" s="43">
        <v>7501017.7699999996</v>
      </c>
      <c r="E17" s="43"/>
    </row>
    <row r="18" spans="1:5" s="4" customFormat="1" ht="15" customHeight="1" x14ac:dyDescent="0.2">
      <c r="A18" s="53" t="s">
        <v>10</v>
      </c>
      <c r="B18" s="39">
        <v>63730100</v>
      </c>
      <c r="C18" s="39">
        <v>63730100</v>
      </c>
      <c r="D18" s="39">
        <v>56613207.439999998</v>
      </c>
      <c r="E18" s="39">
        <f>D18/C18*100</f>
        <v>88.832761034424863</v>
      </c>
    </row>
    <row r="19" spans="1:5" s="4" customFormat="1" ht="15" customHeight="1" x14ac:dyDescent="0.2">
      <c r="A19" s="54" t="s">
        <v>11</v>
      </c>
      <c r="B19" s="44"/>
      <c r="C19" s="44"/>
      <c r="D19" s="43">
        <v>21358.17</v>
      </c>
      <c r="E19" s="43"/>
    </row>
    <row r="20" spans="1:5" s="4" customFormat="1" ht="15" customHeight="1" x14ac:dyDescent="0.2">
      <c r="A20" s="54" t="s">
        <v>12</v>
      </c>
      <c r="B20" s="44"/>
      <c r="C20" s="44"/>
      <c r="D20" s="43">
        <v>1045566.88</v>
      </c>
      <c r="E20" s="43"/>
    </row>
    <row r="21" spans="1:5" s="4" customFormat="1" ht="15" customHeight="1" x14ac:dyDescent="0.2">
      <c r="A21" s="54" t="s">
        <v>13</v>
      </c>
      <c r="B21" s="44"/>
      <c r="C21" s="44"/>
      <c r="D21" s="43">
        <v>277566.71999999997</v>
      </c>
      <c r="E21" s="43"/>
    </row>
    <row r="22" spans="1:5" s="4" customFormat="1" ht="15" customHeight="1" x14ac:dyDescent="0.2">
      <c r="A22" s="54" t="s">
        <v>14</v>
      </c>
      <c r="B22" s="44"/>
      <c r="C22" s="44"/>
      <c r="D22" s="43">
        <v>2677914.87</v>
      </c>
      <c r="E22" s="43"/>
    </row>
    <row r="23" spans="1:5" s="4" customFormat="1" ht="15" customHeight="1" x14ac:dyDescent="0.2">
      <c r="A23" s="54" t="s">
        <v>15</v>
      </c>
      <c r="B23" s="44"/>
      <c r="C23" s="44"/>
      <c r="D23" s="43">
        <v>31401272.02</v>
      </c>
      <c r="E23" s="43"/>
    </row>
    <row r="24" spans="1:5" s="4" customFormat="1" ht="15" customHeight="1" x14ac:dyDescent="0.2">
      <c r="A24" s="54" t="s">
        <v>16</v>
      </c>
      <c r="B24" s="44"/>
      <c r="C24" s="44"/>
      <c r="D24" s="43">
        <v>7822869.1500000004</v>
      </c>
      <c r="E24" s="43"/>
    </row>
    <row r="25" spans="1:5" s="4" customFormat="1" ht="15" customHeight="1" x14ac:dyDescent="0.2">
      <c r="A25" s="54" t="s">
        <v>17</v>
      </c>
      <c r="B25" s="44"/>
      <c r="C25" s="44"/>
      <c r="D25" s="43">
        <v>94150.73</v>
      </c>
      <c r="E25" s="43"/>
    </row>
    <row r="26" spans="1:5" s="4" customFormat="1" ht="15" customHeight="1" x14ac:dyDescent="0.2">
      <c r="A26" s="54" t="s">
        <v>18</v>
      </c>
      <c r="B26" s="44"/>
      <c r="C26" s="44"/>
      <c r="D26" s="43">
        <v>164583.23000000001</v>
      </c>
      <c r="E26" s="43"/>
    </row>
    <row r="27" spans="1:5" s="4" customFormat="1" ht="15" customHeight="1" x14ac:dyDescent="0.2">
      <c r="A27" s="54" t="s">
        <v>19</v>
      </c>
      <c r="B27" s="44"/>
      <c r="C27" s="44"/>
      <c r="D27" s="43">
        <v>8559.92</v>
      </c>
      <c r="E27" s="43"/>
    </row>
    <row r="28" spans="1:5" s="4" customFormat="1" ht="15" customHeight="1" x14ac:dyDescent="0.2">
      <c r="A28" s="54" t="s">
        <v>20</v>
      </c>
      <c r="B28" s="44"/>
      <c r="C28" s="44"/>
      <c r="D28" s="43">
        <v>27316.11</v>
      </c>
      <c r="E28" s="43"/>
    </row>
    <row r="29" spans="1:5" s="4" customFormat="1" ht="15" customHeight="1" x14ac:dyDescent="0.2">
      <c r="A29" s="54" t="s">
        <v>21</v>
      </c>
      <c r="B29" s="44"/>
      <c r="C29" s="44"/>
      <c r="D29" s="43">
        <v>1107965.3899999999</v>
      </c>
      <c r="E29" s="43"/>
    </row>
    <row r="30" spans="1:5" s="4" customFormat="1" ht="15" customHeight="1" x14ac:dyDescent="0.2">
      <c r="A30" s="54" t="s">
        <v>22</v>
      </c>
      <c r="B30" s="44"/>
      <c r="C30" s="44"/>
      <c r="D30" s="43">
        <v>109645.41</v>
      </c>
      <c r="E30" s="43"/>
    </row>
    <row r="31" spans="1:5" s="4" customFormat="1" ht="15" customHeight="1" x14ac:dyDescent="0.2">
      <c r="A31" s="54" t="s">
        <v>23</v>
      </c>
      <c r="B31" s="44"/>
      <c r="C31" s="44"/>
      <c r="D31" s="43">
        <v>2627631.98</v>
      </c>
      <c r="E31" s="43"/>
    </row>
    <row r="32" spans="1:5" s="4" customFormat="1" ht="15" customHeight="1" x14ac:dyDescent="0.2">
      <c r="A32" s="54" t="s">
        <v>24</v>
      </c>
      <c r="B32" s="44"/>
      <c r="C32" s="44"/>
      <c r="D32" s="43">
        <v>11295</v>
      </c>
      <c r="E32" s="43"/>
    </row>
    <row r="33" spans="1:5" s="4" customFormat="1" ht="15" customHeight="1" x14ac:dyDescent="0.2">
      <c r="A33" s="54" t="s">
        <v>25</v>
      </c>
      <c r="B33" s="44"/>
      <c r="C33" s="44"/>
      <c r="D33" s="43">
        <v>194686.1</v>
      </c>
      <c r="E33" s="43"/>
    </row>
    <row r="34" spans="1:5" s="4" customFormat="1" ht="15" customHeight="1" x14ac:dyDescent="0.2">
      <c r="A34" s="54" t="s">
        <v>26</v>
      </c>
      <c r="B34" s="44"/>
      <c r="C34" s="44"/>
      <c r="D34" s="43">
        <v>694371.99</v>
      </c>
      <c r="E34" s="43"/>
    </row>
    <row r="35" spans="1:5" s="4" customFormat="1" ht="15" customHeight="1" x14ac:dyDescent="0.2">
      <c r="A35" s="54" t="s">
        <v>27</v>
      </c>
      <c r="B35" s="44"/>
      <c r="C35" s="44"/>
      <c r="D35" s="43">
        <v>38810.33</v>
      </c>
      <c r="E35" s="43"/>
    </row>
    <row r="36" spans="1:5" s="4" customFormat="1" ht="15" customHeight="1" x14ac:dyDescent="0.2">
      <c r="A36" s="54" t="s">
        <v>28</v>
      </c>
      <c r="B36" s="44"/>
      <c r="C36" s="44"/>
      <c r="D36" s="43">
        <v>21417.96</v>
      </c>
      <c r="E36" s="43"/>
    </row>
    <row r="37" spans="1:5" s="4" customFormat="1" ht="15" customHeight="1" x14ac:dyDescent="0.2">
      <c r="A37" s="54" t="s">
        <v>29</v>
      </c>
      <c r="B37" s="44"/>
      <c r="C37" s="44"/>
      <c r="D37" s="43">
        <v>132994.28</v>
      </c>
      <c r="E37" s="43"/>
    </row>
    <row r="38" spans="1:5" s="4" customFormat="1" ht="15" customHeight="1" x14ac:dyDescent="0.2">
      <c r="A38" s="54" t="s">
        <v>31</v>
      </c>
      <c r="B38" s="44"/>
      <c r="C38" s="44"/>
      <c r="D38" s="43">
        <v>20022.25</v>
      </c>
      <c r="E38" s="43"/>
    </row>
    <row r="39" spans="1:5" s="4" customFormat="1" ht="15" customHeight="1" x14ac:dyDescent="0.2">
      <c r="A39" s="54" t="s">
        <v>33</v>
      </c>
      <c r="B39" s="44"/>
      <c r="C39" s="44"/>
      <c r="D39" s="43">
        <v>11723.2</v>
      </c>
      <c r="E39" s="43"/>
    </row>
    <row r="40" spans="1:5" s="4" customFormat="1" ht="15" customHeight="1" x14ac:dyDescent="0.2">
      <c r="A40" s="54" t="s">
        <v>34</v>
      </c>
      <c r="B40" s="44"/>
      <c r="C40" s="44"/>
      <c r="D40" s="43">
        <v>3286818.1</v>
      </c>
      <c r="E40" s="43"/>
    </row>
    <row r="41" spans="1:5" s="4" customFormat="1" ht="15" customHeight="1" x14ac:dyDescent="0.2">
      <c r="A41" s="54" t="s">
        <v>36</v>
      </c>
      <c r="B41" s="44"/>
      <c r="C41" s="44"/>
      <c r="D41" s="43">
        <v>4814667.6500000004</v>
      </c>
      <c r="E41" s="43"/>
    </row>
    <row r="42" spans="1:5" s="4" customFormat="1" ht="15" customHeight="1" x14ac:dyDescent="0.2">
      <c r="A42" s="53" t="s">
        <v>37</v>
      </c>
      <c r="B42" s="39">
        <v>150000</v>
      </c>
      <c r="C42" s="39">
        <v>150000</v>
      </c>
      <c r="D42" s="39">
        <v>31166.67</v>
      </c>
      <c r="E42" s="39">
        <f>D42/C42*100</f>
        <v>20.77778</v>
      </c>
    </row>
    <row r="43" spans="1:5" s="4" customFormat="1" ht="15" customHeight="1" x14ac:dyDescent="0.2">
      <c r="A43" s="54" t="s">
        <v>39</v>
      </c>
      <c r="B43" s="44"/>
      <c r="C43" s="44"/>
      <c r="D43" s="43">
        <v>31166.67</v>
      </c>
      <c r="E43" s="43"/>
    </row>
    <row r="44" spans="1:5" s="4" customFormat="1" ht="15" customHeight="1" x14ac:dyDescent="0.2">
      <c r="A44" s="53" t="s">
        <v>54</v>
      </c>
      <c r="B44" s="39">
        <v>24279350</v>
      </c>
      <c r="C44" s="39">
        <v>24279350</v>
      </c>
      <c r="D44" s="39">
        <v>10739944.859999999</v>
      </c>
      <c r="E44" s="39">
        <f>D44/C44*100</f>
        <v>44.23489450911989</v>
      </c>
    </row>
    <row r="45" spans="1:5" s="4" customFormat="1" ht="15" customHeight="1" x14ac:dyDescent="0.2">
      <c r="A45" s="53" t="s">
        <v>58</v>
      </c>
      <c r="B45" s="39">
        <v>9611670</v>
      </c>
      <c r="C45" s="39">
        <v>9611670</v>
      </c>
      <c r="D45" s="39">
        <v>1473393.87</v>
      </c>
      <c r="E45" s="39">
        <f>D45/C45*100</f>
        <v>15.329218231587227</v>
      </c>
    </row>
    <row r="46" spans="1:5" s="4" customFormat="1" ht="15" customHeight="1" x14ac:dyDescent="0.2">
      <c r="A46" s="54" t="s">
        <v>59</v>
      </c>
      <c r="B46" s="44"/>
      <c r="C46" s="44"/>
      <c r="D46" s="43">
        <v>1351860.25</v>
      </c>
      <c r="E46" s="43"/>
    </row>
    <row r="47" spans="1:5" s="4" customFormat="1" ht="15" customHeight="1" x14ac:dyDescent="0.2">
      <c r="A47" s="54" t="s">
        <v>60</v>
      </c>
      <c r="B47" s="44"/>
      <c r="C47" s="44"/>
      <c r="D47" s="43">
        <v>19137</v>
      </c>
      <c r="E47" s="43"/>
    </row>
    <row r="48" spans="1:5" s="4" customFormat="1" ht="15" customHeight="1" x14ac:dyDescent="0.2">
      <c r="A48" s="54" t="s">
        <v>61</v>
      </c>
      <c r="B48" s="44"/>
      <c r="C48" s="44"/>
      <c r="D48" s="43">
        <v>9081.6</v>
      </c>
      <c r="E48" s="43"/>
    </row>
    <row r="49" spans="1:5" s="4" customFormat="1" ht="15" customHeight="1" x14ac:dyDescent="0.2">
      <c r="A49" s="54" t="s">
        <v>62</v>
      </c>
      <c r="B49" s="44"/>
      <c r="C49" s="44"/>
      <c r="D49" s="43">
        <v>2850</v>
      </c>
      <c r="E49" s="43"/>
    </row>
    <row r="50" spans="1:5" s="4" customFormat="1" ht="15" customHeight="1" x14ac:dyDescent="0.2">
      <c r="A50" s="54" t="s">
        <v>64</v>
      </c>
      <c r="B50" s="44"/>
      <c r="C50" s="44"/>
      <c r="D50" s="43">
        <v>90465.02</v>
      </c>
      <c r="E50" s="43"/>
    </row>
    <row r="51" spans="1:5" s="4" customFormat="1" ht="15" customHeight="1" x14ac:dyDescent="0.2">
      <c r="A51" s="53" t="s">
        <v>69</v>
      </c>
      <c r="B51" s="39">
        <v>14667680</v>
      </c>
      <c r="C51" s="39">
        <v>14667680</v>
      </c>
      <c r="D51" s="39">
        <v>9266550.9900000002</v>
      </c>
      <c r="E51" s="39">
        <f>D51/C51*100</f>
        <v>63.176664544086044</v>
      </c>
    </row>
    <row r="52" spans="1:5" s="4" customFormat="1" ht="15" customHeight="1" x14ac:dyDescent="0.2">
      <c r="A52" s="54" t="s">
        <v>70</v>
      </c>
      <c r="B52" s="44"/>
      <c r="C52" s="44"/>
      <c r="D52" s="43">
        <v>9266550.9900000002</v>
      </c>
      <c r="E52" s="43"/>
    </row>
    <row r="53" spans="1:5" s="4" customFormat="1" ht="15" customHeight="1" x14ac:dyDescent="0.2">
      <c r="A53" s="53" t="s">
        <v>105</v>
      </c>
      <c r="B53" s="39">
        <v>134747126</v>
      </c>
      <c r="C53" s="39">
        <v>134747126</v>
      </c>
      <c r="D53" s="39">
        <v>114682116.38</v>
      </c>
      <c r="E53" s="39">
        <f>D53/C53*100</f>
        <v>85.109137229390697</v>
      </c>
    </row>
    <row r="54" spans="1:5" s="4" customFormat="1" ht="15" customHeight="1" x14ac:dyDescent="0.2">
      <c r="A54" s="53" t="s">
        <v>101</v>
      </c>
      <c r="B54" s="39">
        <v>134747126</v>
      </c>
      <c r="C54" s="39">
        <v>134747126</v>
      </c>
      <c r="D54" s="39">
        <v>114682116.38</v>
      </c>
      <c r="E54" s="39">
        <f>D54/C54*100</f>
        <v>85.109137229390697</v>
      </c>
    </row>
    <row r="55" spans="1:5" s="4" customFormat="1" ht="15" customHeight="1" x14ac:dyDescent="0.2">
      <c r="A55" s="53" t="s">
        <v>4</v>
      </c>
      <c r="B55" s="39">
        <v>125247126</v>
      </c>
      <c r="C55" s="39">
        <v>125247126</v>
      </c>
      <c r="D55" s="39">
        <v>107794025.53</v>
      </c>
      <c r="E55" s="39">
        <f>D55/C55*100</f>
        <v>86.065069093880837</v>
      </c>
    </row>
    <row r="56" spans="1:5" s="4" customFormat="1" ht="15" customHeight="1" x14ac:dyDescent="0.2">
      <c r="A56" s="53" t="s">
        <v>5</v>
      </c>
      <c r="B56" s="39">
        <v>56641456</v>
      </c>
      <c r="C56" s="39">
        <v>56641456</v>
      </c>
      <c r="D56" s="39">
        <v>55972940.859999999</v>
      </c>
      <c r="E56" s="39">
        <f>D56/C56*100</f>
        <v>98.819742310296547</v>
      </c>
    </row>
    <row r="57" spans="1:5" s="4" customFormat="1" ht="15" customHeight="1" x14ac:dyDescent="0.2">
      <c r="A57" s="54" t="s">
        <v>6</v>
      </c>
      <c r="B57" s="44"/>
      <c r="C57" s="44"/>
      <c r="D57" s="43">
        <v>45978379.780000001</v>
      </c>
      <c r="E57" s="43"/>
    </row>
    <row r="58" spans="1:5" s="4" customFormat="1" ht="15" customHeight="1" x14ac:dyDescent="0.2">
      <c r="A58" s="54" t="s">
        <v>138</v>
      </c>
      <c r="B58" s="44"/>
      <c r="C58" s="44"/>
      <c r="D58" s="43">
        <v>798720</v>
      </c>
      <c r="E58" s="43"/>
    </row>
    <row r="59" spans="1:5" s="4" customFormat="1" ht="15" customHeight="1" x14ac:dyDescent="0.2">
      <c r="A59" s="54" t="s">
        <v>7</v>
      </c>
      <c r="B59" s="44"/>
      <c r="C59" s="44"/>
      <c r="D59" s="43">
        <v>1641991.78</v>
      </c>
      <c r="E59" s="43"/>
    </row>
    <row r="60" spans="1:5" s="4" customFormat="1" ht="15" customHeight="1" x14ac:dyDescent="0.2">
      <c r="A60" s="54" t="s">
        <v>8</v>
      </c>
      <c r="B60" s="44"/>
      <c r="C60" s="44"/>
      <c r="D60" s="43">
        <v>89993.279999999999</v>
      </c>
      <c r="E60" s="43"/>
    </row>
    <row r="61" spans="1:5" s="4" customFormat="1" ht="15" customHeight="1" x14ac:dyDescent="0.2">
      <c r="A61" s="54" t="s">
        <v>9</v>
      </c>
      <c r="B61" s="44"/>
      <c r="C61" s="44"/>
      <c r="D61" s="43">
        <v>7463856.0199999996</v>
      </c>
      <c r="E61" s="43"/>
    </row>
    <row r="62" spans="1:5" s="4" customFormat="1" ht="15" customHeight="1" x14ac:dyDescent="0.2">
      <c r="A62" s="53" t="s">
        <v>10</v>
      </c>
      <c r="B62" s="39">
        <v>51342750</v>
      </c>
      <c r="C62" s="39">
        <v>51342750</v>
      </c>
      <c r="D62" s="39">
        <v>39229992.109999999</v>
      </c>
      <c r="E62" s="39">
        <f>D62/C62*100</f>
        <v>76.408046140886483</v>
      </c>
    </row>
    <row r="63" spans="1:5" s="4" customFormat="1" ht="15" customHeight="1" x14ac:dyDescent="0.2">
      <c r="A63" s="54" t="s">
        <v>11</v>
      </c>
      <c r="B63" s="44"/>
      <c r="C63" s="44"/>
      <c r="D63" s="43">
        <v>418852.16</v>
      </c>
      <c r="E63" s="43"/>
    </row>
    <row r="64" spans="1:5" s="4" customFormat="1" ht="15" customHeight="1" x14ac:dyDescent="0.2">
      <c r="A64" s="54" t="s">
        <v>12</v>
      </c>
      <c r="B64" s="44"/>
      <c r="C64" s="44"/>
      <c r="D64" s="43">
        <v>1094257.3799999999</v>
      </c>
      <c r="E64" s="43"/>
    </row>
    <row r="65" spans="1:5" s="4" customFormat="1" ht="15" customHeight="1" x14ac:dyDescent="0.2">
      <c r="A65" s="54" t="s">
        <v>13</v>
      </c>
      <c r="B65" s="44"/>
      <c r="C65" s="44"/>
      <c r="D65" s="43">
        <v>268423.99</v>
      </c>
      <c r="E65" s="43"/>
    </row>
    <row r="66" spans="1:5" s="4" customFormat="1" ht="15" customHeight="1" x14ac:dyDescent="0.2">
      <c r="A66" s="54" t="s">
        <v>139</v>
      </c>
      <c r="B66" s="44"/>
      <c r="C66" s="44"/>
      <c r="D66" s="43">
        <v>8460</v>
      </c>
      <c r="E66" s="43"/>
    </row>
    <row r="67" spans="1:5" s="4" customFormat="1" ht="15" customHeight="1" x14ac:dyDescent="0.2">
      <c r="A67" s="54" t="s">
        <v>14</v>
      </c>
      <c r="B67" s="44"/>
      <c r="C67" s="44"/>
      <c r="D67" s="43">
        <v>1659684.85</v>
      </c>
      <c r="E67" s="43"/>
    </row>
    <row r="68" spans="1:5" s="4" customFormat="1" ht="15" customHeight="1" x14ac:dyDescent="0.2">
      <c r="A68" s="54" t="s">
        <v>16</v>
      </c>
      <c r="B68" s="44"/>
      <c r="C68" s="44"/>
      <c r="D68" s="43">
        <v>7484920</v>
      </c>
      <c r="E68" s="43"/>
    </row>
    <row r="69" spans="1:5" s="4" customFormat="1" ht="15" customHeight="1" x14ac:dyDescent="0.2">
      <c r="A69" s="54" t="s">
        <v>17</v>
      </c>
      <c r="B69" s="44"/>
      <c r="C69" s="44"/>
      <c r="D69" s="43">
        <v>852729.63</v>
      </c>
      <c r="E69" s="43"/>
    </row>
    <row r="70" spans="1:5" s="4" customFormat="1" ht="15" customHeight="1" x14ac:dyDescent="0.2">
      <c r="A70" s="54" t="s">
        <v>18</v>
      </c>
      <c r="B70" s="44"/>
      <c r="C70" s="44"/>
      <c r="D70" s="43">
        <v>444479.79</v>
      </c>
      <c r="E70" s="43"/>
    </row>
    <row r="71" spans="1:5" s="4" customFormat="1" ht="15" customHeight="1" x14ac:dyDescent="0.2">
      <c r="A71" s="54" t="s">
        <v>19</v>
      </c>
      <c r="B71" s="44"/>
      <c r="C71" s="44"/>
      <c r="D71" s="43">
        <v>185723.59</v>
      </c>
      <c r="E71" s="43"/>
    </row>
    <row r="72" spans="1:5" s="4" customFormat="1" ht="15" customHeight="1" x14ac:dyDescent="0.2">
      <c r="A72" s="54" t="s">
        <v>20</v>
      </c>
      <c r="B72" s="44"/>
      <c r="C72" s="44"/>
      <c r="D72" s="43">
        <v>830670.15</v>
      </c>
      <c r="E72" s="43"/>
    </row>
    <row r="73" spans="1:5" s="4" customFormat="1" ht="15" customHeight="1" x14ac:dyDescent="0.2">
      <c r="A73" s="54" t="s">
        <v>21</v>
      </c>
      <c r="B73" s="44"/>
      <c r="C73" s="44"/>
      <c r="D73" s="43">
        <v>2999237.2</v>
      </c>
      <c r="E73" s="43"/>
    </row>
    <row r="74" spans="1:5" s="4" customFormat="1" ht="15" customHeight="1" x14ac:dyDescent="0.2">
      <c r="A74" s="54" t="s">
        <v>22</v>
      </c>
      <c r="B74" s="44"/>
      <c r="C74" s="44"/>
      <c r="D74" s="43">
        <v>1131215</v>
      </c>
      <c r="E74" s="43"/>
    </row>
    <row r="75" spans="1:5" s="4" customFormat="1" ht="15" customHeight="1" x14ac:dyDescent="0.2">
      <c r="A75" s="54" t="s">
        <v>23</v>
      </c>
      <c r="B75" s="44"/>
      <c r="C75" s="44"/>
      <c r="D75" s="43">
        <v>907513.76</v>
      </c>
      <c r="E75" s="43"/>
    </row>
    <row r="76" spans="1:5" s="4" customFormat="1" ht="15" customHeight="1" x14ac:dyDescent="0.2">
      <c r="A76" s="54" t="s">
        <v>24</v>
      </c>
      <c r="B76" s="44"/>
      <c r="C76" s="44"/>
      <c r="D76" s="43">
        <v>685653.52</v>
      </c>
      <c r="E76" s="43"/>
    </row>
    <row r="77" spans="1:5" s="4" customFormat="1" ht="15" customHeight="1" x14ac:dyDescent="0.2">
      <c r="A77" s="54" t="s">
        <v>25</v>
      </c>
      <c r="B77" s="44"/>
      <c r="C77" s="44"/>
      <c r="D77" s="43">
        <v>61712.959999999999</v>
      </c>
      <c r="E77" s="43"/>
    </row>
    <row r="78" spans="1:5" s="4" customFormat="1" ht="15" customHeight="1" x14ac:dyDescent="0.2">
      <c r="A78" s="54" t="s">
        <v>26</v>
      </c>
      <c r="B78" s="44"/>
      <c r="C78" s="44"/>
      <c r="D78" s="43">
        <v>5062102.47</v>
      </c>
      <c r="E78" s="43"/>
    </row>
    <row r="79" spans="1:5" s="4" customFormat="1" ht="15" customHeight="1" x14ac:dyDescent="0.2">
      <c r="A79" s="54" t="s">
        <v>27</v>
      </c>
      <c r="B79" s="44"/>
      <c r="C79" s="44"/>
      <c r="D79" s="43">
        <v>777568.38</v>
      </c>
      <c r="E79" s="43"/>
    </row>
    <row r="80" spans="1:5" s="4" customFormat="1" ht="15" customHeight="1" x14ac:dyDescent="0.2">
      <c r="A80" s="54" t="s">
        <v>28</v>
      </c>
      <c r="B80" s="44"/>
      <c r="C80" s="44"/>
      <c r="D80" s="43">
        <v>2209750.46</v>
      </c>
      <c r="E80" s="43"/>
    </row>
    <row r="81" spans="1:5" s="4" customFormat="1" ht="15" customHeight="1" x14ac:dyDescent="0.2">
      <c r="A81" s="54" t="s">
        <v>29</v>
      </c>
      <c r="B81" s="44"/>
      <c r="C81" s="44"/>
      <c r="D81" s="43">
        <v>29280</v>
      </c>
      <c r="E81" s="43"/>
    </row>
    <row r="82" spans="1:5" s="4" customFormat="1" ht="15" customHeight="1" x14ac:dyDescent="0.2">
      <c r="A82" s="54" t="s">
        <v>30</v>
      </c>
      <c r="B82" s="44"/>
      <c r="C82" s="44"/>
      <c r="D82" s="43">
        <v>79436.570000000007</v>
      </c>
      <c r="E82" s="43"/>
    </row>
    <row r="83" spans="1:5" s="4" customFormat="1" ht="15" customHeight="1" x14ac:dyDescent="0.2">
      <c r="A83" s="54" t="s">
        <v>31</v>
      </c>
      <c r="B83" s="44"/>
      <c r="C83" s="44"/>
      <c r="D83" s="43">
        <v>540131.4</v>
      </c>
      <c r="E83" s="43"/>
    </row>
    <row r="84" spans="1:5" s="4" customFormat="1" ht="15" customHeight="1" x14ac:dyDescent="0.2">
      <c r="A84" s="54" t="s">
        <v>32</v>
      </c>
      <c r="B84" s="44"/>
      <c r="C84" s="44"/>
      <c r="D84" s="43">
        <v>26906.9</v>
      </c>
      <c r="E84" s="43"/>
    </row>
    <row r="85" spans="1:5" s="4" customFormat="1" ht="15" customHeight="1" x14ac:dyDescent="0.2">
      <c r="A85" s="54" t="s">
        <v>33</v>
      </c>
      <c r="B85" s="44"/>
      <c r="C85" s="44"/>
      <c r="D85" s="43">
        <v>15936.84</v>
      </c>
      <c r="E85" s="43"/>
    </row>
    <row r="86" spans="1:5" s="4" customFormat="1" ht="15" customHeight="1" x14ac:dyDescent="0.2">
      <c r="A86" s="54" t="s">
        <v>34</v>
      </c>
      <c r="B86" s="44"/>
      <c r="C86" s="44"/>
      <c r="D86" s="43">
        <v>4713493.71</v>
      </c>
      <c r="E86" s="43"/>
    </row>
    <row r="87" spans="1:5" s="4" customFormat="1" ht="15" customHeight="1" x14ac:dyDescent="0.2">
      <c r="A87" s="54" t="s">
        <v>35</v>
      </c>
      <c r="B87" s="44"/>
      <c r="C87" s="44"/>
      <c r="D87" s="43">
        <v>54485</v>
      </c>
      <c r="E87" s="43"/>
    </row>
    <row r="88" spans="1:5" s="4" customFormat="1" ht="15" customHeight="1" x14ac:dyDescent="0.2">
      <c r="A88" s="54" t="s">
        <v>36</v>
      </c>
      <c r="B88" s="44"/>
      <c r="C88" s="44"/>
      <c r="D88" s="43">
        <v>6687366.4000000004</v>
      </c>
      <c r="E88" s="43"/>
    </row>
    <row r="89" spans="1:5" s="4" customFormat="1" ht="15" customHeight="1" x14ac:dyDescent="0.2">
      <c r="A89" s="53" t="s">
        <v>37</v>
      </c>
      <c r="B89" s="39">
        <v>1032000</v>
      </c>
      <c r="C89" s="39">
        <v>1032000</v>
      </c>
      <c r="D89" s="39">
        <v>993154.85</v>
      </c>
      <c r="E89" s="39">
        <f>D89/C89*100</f>
        <v>96.235935077519372</v>
      </c>
    </row>
    <row r="90" spans="1:5" s="4" customFormat="1" ht="15" customHeight="1" x14ac:dyDescent="0.2">
      <c r="A90" s="54" t="s">
        <v>38</v>
      </c>
      <c r="B90" s="44"/>
      <c r="C90" s="44"/>
      <c r="D90" s="43">
        <v>893369.76</v>
      </c>
      <c r="E90" s="43"/>
    </row>
    <row r="91" spans="1:5" s="4" customFormat="1" ht="15" customHeight="1" x14ac:dyDescent="0.2">
      <c r="A91" s="54" t="s">
        <v>40</v>
      </c>
      <c r="B91" s="44"/>
      <c r="C91" s="44"/>
      <c r="D91" s="43">
        <v>99785.09</v>
      </c>
      <c r="E91" s="43"/>
    </row>
    <row r="92" spans="1:5" s="4" customFormat="1" ht="15" customHeight="1" x14ac:dyDescent="0.2">
      <c r="A92" s="53" t="s">
        <v>41</v>
      </c>
      <c r="B92" s="39">
        <v>1458400</v>
      </c>
      <c r="C92" s="39">
        <v>1458400</v>
      </c>
      <c r="D92" s="39">
        <v>266069.86</v>
      </c>
      <c r="E92" s="39">
        <f>D92/C92*100</f>
        <v>18.243956390565003</v>
      </c>
    </row>
    <row r="93" spans="1:5" s="4" customFormat="1" ht="15" customHeight="1" x14ac:dyDescent="0.2">
      <c r="A93" s="54" t="s">
        <v>42</v>
      </c>
      <c r="B93" s="44"/>
      <c r="C93" s="44"/>
      <c r="D93" s="43">
        <v>266069.86</v>
      </c>
      <c r="E93" s="43"/>
    </row>
    <row r="94" spans="1:5" s="4" customFormat="1" ht="15" customHeight="1" x14ac:dyDescent="0.2">
      <c r="A94" s="53" t="s">
        <v>43</v>
      </c>
      <c r="B94" s="39">
        <v>12546500</v>
      </c>
      <c r="C94" s="39">
        <v>12546500</v>
      </c>
      <c r="D94" s="39">
        <v>10385789.119999999</v>
      </c>
      <c r="E94" s="39">
        <f>D94/C94*100</f>
        <v>82.778377396086555</v>
      </c>
    </row>
    <row r="95" spans="1:5" s="4" customFormat="1" ht="15" customHeight="1" x14ac:dyDescent="0.2">
      <c r="A95" s="54" t="s">
        <v>44</v>
      </c>
      <c r="B95" s="44"/>
      <c r="C95" s="44"/>
      <c r="D95" s="43">
        <v>4128571.41</v>
      </c>
      <c r="E95" s="43"/>
    </row>
    <row r="96" spans="1:5" s="4" customFormat="1" ht="15" customHeight="1" x14ac:dyDescent="0.2">
      <c r="A96" s="54" t="s">
        <v>45</v>
      </c>
      <c r="B96" s="44"/>
      <c r="C96" s="44"/>
      <c r="D96" s="43">
        <v>12000</v>
      </c>
      <c r="E96" s="43"/>
    </row>
    <row r="97" spans="1:5" s="4" customFormat="1" ht="15" customHeight="1" x14ac:dyDescent="0.2">
      <c r="A97" s="54" t="s">
        <v>46</v>
      </c>
      <c r="B97" s="44"/>
      <c r="C97" s="44"/>
      <c r="D97" s="43">
        <v>6245217.71</v>
      </c>
      <c r="E97" s="43"/>
    </row>
    <row r="98" spans="1:5" s="4" customFormat="1" ht="15" customHeight="1" x14ac:dyDescent="0.2">
      <c r="A98" s="53" t="s">
        <v>47</v>
      </c>
      <c r="B98" s="39">
        <v>637000</v>
      </c>
      <c r="C98" s="39">
        <v>637000</v>
      </c>
      <c r="D98" s="39">
        <v>297678.88</v>
      </c>
      <c r="E98" s="39">
        <f>D98/C98*100</f>
        <v>46.731378335949763</v>
      </c>
    </row>
    <row r="99" spans="1:5" s="4" customFormat="1" ht="15" customHeight="1" x14ac:dyDescent="0.2">
      <c r="A99" s="54" t="s">
        <v>48</v>
      </c>
      <c r="B99" s="44"/>
      <c r="C99" s="44"/>
      <c r="D99" s="43">
        <v>297678.88</v>
      </c>
      <c r="E99" s="43"/>
    </row>
    <row r="100" spans="1:5" s="4" customFormat="1" ht="15" customHeight="1" x14ac:dyDescent="0.2">
      <c r="A100" s="53" t="s">
        <v>49</v>
      </c>
      <c r="B100" s="39">
        <v>1589020</v>
      </c>
      <c r="C100" s="39">
        <v>1589020</v>
      </c>
      <c r="D100" s="39">
        <v>648399.85</v>
      </c>
      <c r="E100" s="39">
        <f>D100/C100*100</f>
        <v>40.805015040716917</v>
      </c>
    </row>
    <row r="101" spans="1:5" s="4" customFormat="1" ht="15" customHeight="1" x14ac:dyDescent="0.2">
      <c r="A101" s="54" t="s">
        <v>50</v>
      </c>
      <c r="B101" s="44"/>
      <c r="C101" s="44"/>
      <c r="D101" s="43">
        <v>643399.85</v>
      </c>
      <c r="E101" s="43"/>
    </row>
    <row r="102" spans="1:5" s="4" customFormat="1" ht="15" customHeight="1" x14ac:dyDescent="0.2">
      <c r="A102" s="54" t="s">
        <v>51</v>
      </c>
      <c r="B102" s="44"/>
      <c r="C102" s="44"/>
      <c r="D102" s="43">
        <v>2500</v>
      </c>
      <c r="E102" s="43"/>
    </row>
    <row r="103" spans="1:5" s="4" customFormat="1" ht="15" customHeight="1" x14ac:dyDescent="0.2">
      <c r="A103" s="54" t="s">
        <v>53</v>
      </c>
      <c r="B103" s="44"/>
      <c r="C103" s="44"/>
      <c r="D103" s="43">
        <v>2500</v>
      </c>
      <c r="E103" s="43"/>
    </row>
    <row r="104" spans="1:5" s="4" customFormat="1" ht="15" customHeight="1" x14ac:dyDescent="0.2">
      <c r="A104" s="53" t="s">
        <v>54</v>
      </c>
      <c r="B104" s="39">
        <v>9500000</v>
      </c>
      <c r="C104" s="39">
        <v>9500000</v>
      </c>
      <c r="D104" s="39">
        <v>6888090.8499999996</v>
      </c>
      <c r="E104" s="39">
        <f>D104/C104*100</f>
        <v>72.506219473684212</v>
      </c>
    </row>
    <row r="105" spans="1:5" s="4" customFormat="1" ht="15" customHeight="1" x14ac:dyDescent="0.2">
      <c r="A105" s="53" t="s">
        <v>55</v>
      </c>
      <c r="B105" s="39">
        <v>464000</v>
      </c>
      <c r="C105" s="39">
        <v>464000</v>
      </c>
      <c r="D105" s="39">
        <v>226220</v>
      </c>
      <c r="E105" s="39">
        <f>D105/C105*100</f>
        <v>48.754310344827587</v>
      </c>
    </row>
    <row r="106" spans="1:5" s="4" customFormat="1" ht="15" customHeight="1" x14ac:dyDescent="0.2">
      <c r="A106" s="54" t="s">
        <v>57</v>
      </c>
      <c r="B106" s="44"/>
      <c r="C106" s="44"/>
      <c r="D106" s="43">
        <v>226220</v>
      </c>
      <c r="E106" s="43"/>
    </row>
    <row r="107" spans="1:5" s="4" customFormat="1" ht="15" customHeight="1" x14ac:dyDescent="0.2">
      <c r="A107" s="53" t="s">
        <v>58</v>
      </c>
      <c r="B107" s="39">
        <v>2608656</v>
      </c>
      <c r="C107" s="39">
        <v>2608656</v>
      </c>
      <c r="D107" s="39">
        <v>1790404.83</v>
      </c>
      <c r="E107" s="39">
        <f>D107/C107*100</f>
        <v>68.633228375071312</v>
      </c>
    </row>
    <row r="108" spans="1:5" s="4" customFormat="1" ht="15" customHeight="1" x14ac:dyDescent="0.2">
      <c r="A108" s="54" t="s">
        <v>59</v>
      </c>
      <c r="B108" s="44"/>
      <c r="C108" s="44"/>
      <c r="D108" s="43">
        <v>93153</v>
      </c>
      <c r="E108" s="43"/>
    </row>
    <row r="109" spans="1:5" s="4" customFormat="1" ht="15" customHeight="1" x14ac:dyDescent="0.2">
      <c r="A109" s="54" t="s">
        <v>60</v>
      </c>
      <c r="B109" s="44"/>
      <c r="C109" s="44"/>
      <c r="D109" s="43">
        <v>56075.25</v>
      </c>
      <c r="E109" s="43"/>
    </row>
    <row r="110" spans="1:5" s="4" customFormat="1" ht="15" customHeight="1" x14ac:dyDescent="0.2">
      <c r="A110" s="54" t="s">
        <v>61</v>
      </c>
      <c r="B110" s="44"/>
      <c r="C110" s="44"/>
      <c r="D110" s="43">
        <v>73438.23</v>
      </c>
      <c r="E110" s="43"/>
    </row>
    <row r="111" spans="1:5" s="4" customFormat="1" ht="15" customHeight="1" x14ac:dyDescent="0.2">
      <c r="A111" s="54" t="s">
        <v>62</v>
      </c>
      <c r="B111" s="44"/>
      <c r="C111" s="44"/>
      <c r="D111" s="43">
        <v>1994</v>
      </c>
      <c r="E111" s="43"/>
    </row>
    <row r="112" spans="1:5" s="4" customFormat="1" ht="15" customHeight="1" x14ac:dyDescent="0.2">
      <c r="A112" s="54" t="s">
        <v>63</v>
      </c>
      <c r="B112" s="44"/>
      <c r="C112" s="44"/>
      <c r="D112" s="43">
        <v>329780</v>
      </c>
      <c r="E112" s="43"/>
    </row>
    <row r="113" spans="1:5" s="4" customFormat="1" ht="15" customHeight="1" x14ac:dyDescent="0.2">
      <c r="A113" s="54" t="s">
        <v>64</v>
      </c>
      <c r="B113" s="44"/>
      <c r="C113" s="44"/>
      <c r="D113" s="43">
        <v>135378.07</v>
      </c>
      <c r="E113" s="43"/>
    </row>
    <row r="114" spans="1:5" s="4" customFormat="1" ht="15" customHeight="1" x14ac:dyDescent="0.2">
      <c r="A114" s="54" t="s">
        <v>65</v>
      </c>
      <c r="B114" s="44"/>
      <c r="C114" s="44"/>
      <c r="D114" s="43">
        <v>952712</v>
      </c>
      <c r="E114" s="43"/>
    </row>
    <row r="115" spans="1:5" s="4" customFormat="1" ht="15" customHeight="1" x14ac:dyDescent="0.2">
      <c r="A115" s="54" t="s">
        <v>67</v>
      </c>
      <c r="B115" s="44"/>
      <c r="C115" s="44"/>
      <c r="D115" s="43">
        <v>71574.28</v>
      </c>
      <c r="E115" s="43"/>
    </row>
    <row r="116" spans="1:5" s="4" customFormat="1" ht="15" customHeight="1" x14ac:dyDescent="0.2">
      <c r="A116" s="54" t="s">
        <v>68</v>
      </c>
      <c r="B116" s="44"/>
      <c r="C116" s="44"/>
      <c r="D116" s="43">
        <v>76300</v>
      </c>
      <c r="E116" s="43"/>
    </row>
    <row r="117" spans="1:5" s="4" customFormat="1" ht="15" customHeight="1" x14ac:dyDescent="0.2">
      <c r="A117" s="53" t="s">
        <v>69</v>
      </c>
      <c r="B117" s="39">
        <v>6427344</v>
      </c>
      <c r="C117" s="39">
        <v>6427344</v>
      </c>
      <c r="D117" s="39">
        <v>4871466.0199999996</v>
      </c>
      <c r="E117" s="39">
        <f>D117/C117*100</f>
        <v>75.792831689108269</v>
      </c>
    </row>
    <row r="118" spans="1:5" s="4" customFormat="1" ht="15" customHeight="1" x14ac:dyDescent="0.2">
      <c r="A118" s="54" t="s">
        <v>70</v>
      </c>
      <c r="B118" s="44"/>
      <c r="C118" s="44"/>
      <c r="D118" s="43">
        <v>4720896.0199999996</v>
      </c>
      <c r="E118" s="43"/>
    </row>
    <row r="119" spans="1:5" s="4" customFormat="1" ht="15" customHeight="1" x14ac:dyDescent="0.2">
      <c r="A119" s="54" t="s">
        <v>71</v>
      </c>
      <c r="B119" s="44"/>
      <c r="C119" s="44"/>
      <c r="D119" s="43">
        <v>150570</v>
      </c>
      <c r="E119" s="43"/>
    </row>
    <row r="120" spans="1:5" s="4" customFormat="1" ht="15" customHeight="1" x14ac:dyDescent="0.2">
      <c r="A120" s="53" t="s">
        <v>106</v>
      </c>
      <c r="B120" s="39">
        <v>1482166</v>
      </c>
      <c r="C120" s="39">
        <v>1482166</v>
      </c>
      <c r="D120" s="39">
        <v>617021.56999999995</v>
      </c>
      <c r="E120" s="39">
        <f>D120/C120*100</f>
        <v>41.629720962429303</v>
      </c>
    </row>
    <row r="121" spans="1:5" s="4" customFormat="1" ht="15" customHeight="1" x14ac:dyDescent="0.2">
      <c r="A121" s="53" t="s">
        <v>102</v>
      </c>
      <c r="B121" s="39">
        <v>1482166</v>
      </c>
      <c r="C121" s="39">
        <v>1482166</v>
      </c>
      <c r="D121" s="39">
        <v>617021.56999999995</v>
      </c>
      <c r="E121" s="39">
        <f>D121/C121*100</f>
        <v>41.629720962429303</v>
      </c>
    </row>
    <row r="122" spans="1:5" s="4" customFormat="1" ht="15" customHeight="1" x14ac:dyDescent="0.2">
      <c r="A122" s="53" t="s">
        <v>4</v>
      </c>
      <c r="B122" s="39">
        <v>305486</v>
      </c>
      <c r="C122" s="39">
        <v>305486</v>
      </c>
      <c r="D122" s="39">
        <v>271000.96999999997</v>
      </c>
      <c r="E122" s="39">
        <f>D122/C122*100</f>
        <v>88.711420490628029</v>
      </c>
    </row>
    <row r="123" spans="1:5" s="4" customFormat="1" ht="15" customHeight="1" x14ac:dyDescent="0.2">
      <c r="A123" s="53" t="s">
        <v>10</v>
      </c>
      <c r="B123" s="39">
        <v>305486</v>
      </c>
      <c r="C123" s="39">
        <v>305486</v>
      </c>
      <c r="D123" s="39">
        <v>271000.96999999997</v>
      </c>
      <c r="E123" s="39">
        <f>D123/C123*100</f>
        <v>88.711420490628029</v>
      </c>
    </row>
    <row r="124" spans="1:5" s="4" customFormat="1" ht="15" customHeight="1" x14ac:dyDescent="0.2">
      <c r="A124" s="54" t="s">
        <v>18</v>
      </c>
      <c r="B124" s="44"/>
      <c r="C124" s="44"/>
      <c r="D124" s="43">
        <v>198986</v>
      </c>
      <c r="E124" s="43"/>
    </row>
    <row r="125" spans="1:5" s="4" customFormat="1" ht="15" customHeight="1" x14ac:dyDescent="0.2">
      <c r="A125" s="54" t="s">
        <v>24</v>
      </c>
      <c r="B125" s="44"/>
      <c r="C125" s="44"/>
      <c r="D125" s="43">
        <v>72014.97</v>
      </c>
      <c r="E125" s="43"/>
    </row>
    <row r="126" spans="1:5" s="4" customFormat="1" ht="15" customHeight="1" x14ac:dyDescent="0.2">
      <c r="A126" s="53" t="s">
        <v>54</v>
      </c>
      <c r="B126" s="39">
        <v>1176680</v>
      </c>
      <c r="C126" s="39">
        <v>1176680</v>
      </c>
      <c r="D126" s="39">
        <v>346020.6</v>
      </c>
      <c r="E126" s="39">
        <f>D126/C126*100</f>
        <v>29.40651664003807</v>
      </c>
    </row>
    <row r="127" spans="1:5" s="4" customFormat="1" ht="15" customHeight="1" x14ac:dyDescent="0.2">
      <c r="A127" s="53" t="s">
        <v>55</v>
      </c>
      <c r="B127" s="39">
        <v>150000</v>
      </c>
      <c r="C127" s="39">
        <v>150000</v>
      </c>
      <c r="D127" s="39">
        <v>150000</v>
      </c>
      <c r="E127" s="39">
        <f>D127/C127*100</f>
        <v>100</v>
      </c>
    </row>
    <row r="128" spans="1:5" s="4" customFormat="1" ht="15" customHeight="1" x14ac:dyDescent="0.2">
      <c r="A128" s="54" t="s">
        <v>57</v>
      </c>
      <c r="B128" s="44"/>
      <c r="C128" s="44"/>
      <c r="D128" s="43">
        <v>150000</v>
      </c>
      <c r="E128" s="43"/>
    </row>
    <row r="129" spans="1:5" s="4" customFormat="1" ht="15" customHeight="1" x14ac:dyDescent="0.2">
      <c r="A129" s="53" t="s">
        <v>58</v>
      </c>
      <c r="B129" s="39">
        <v>1026680</v>
      </c>
      <c r="C129" s="39">
        <v>1026680</v>
      </c>
      <c r="D129" s="39">
        <v>196020.6</v>
      </c>
      <c r="E129" s="39">
        <f>D129/C129*100</f>
        <v>19.092667627693146</v>
      </c>
    </row>
    <row r="130" spans="1:5" s="4" customFormat="1" ht="15" customHeight="1" x14ac:dyDescent="0.2">
      <c r="A130" s="54" t="s">
        <v>64</v>
      </c>
      <c r="B130" s="44"/>
      <c r="C130" s="44"/>
      <c r="D130" s="43">
        <v>196020.6</v>
      </c>
      <c r="E130" s="43"/>
    </row>
    <row r="131" spans="1:5" s="4" customFormat="1" ht="15" customHeight="1" x14ac:dyDescent="0.2">
      <c r="A131" s="53" t="s">
        <v>134</v>
      </c>
      <c r="B131" s="41"/>
      <c r="C131" s="41"/>
      <c r="D131" s="39">
        <v>50471.73</v>
      </c>
      <c r="E131" s="39"/>
    </row>
    <row r="132" spans="1:5" s="4" customFormat="1" ht="15" customHeight="1" x14ac:dyDescent="0.2">
      <c r="A132" s="53" t="s">
        <v>135</v>
      </c>
      <c r="B132" s="41"/>
      <c r="C132" s="41"/>
      <c r="D132" s="39">
        <v>50471.73</v>
      </c>
      <c r="E132" s="39"/>
    </row>
    <row r="133" spans="1:5" s="4" customFormat="1" ht="15" customHeight="1" x14ac:dyDescent="0.2">
      <c r="A133" s="53" t="s">
        <v>4</v>
      </c>
      <c r="B133" s="41"/>
      <c r="C133" s="41"/>
      <c r="D133" s="39">
        <v>50471.73</v>
      </c>
      <c r="E133" s="39"/>
    </row>
    <row r="134" spans="1:5" s="4" customFormat="1" ht="15" customHeight="1" x14ac:dyDescent="0.2">
      <c r="A134" s="53" t="s">
        <v>10</v>
      </c>
      <c r="B134" s="41"/>
      <c r="C134" s="41"/>
      <c r="D134" s="39">
        <v>50471.73</v>
      </c>
      <c r="E134" s="39"/>
    </row>
    <row r="135" spans="1:5" s="4" customFormat="1" ht="15" customHeight="1" x14ac:dyDescent="0.2">
      <c r="A135" s="54" t="s">
        <v>26</v>
      </c>
      <c r="B135" s="44"/>
      <c r="C135" s="44"/>
      <c r="D135" s="43">
        <v>50471.73</v>
      </c>
      <c r="E135" s="43"/>
    </row>
    <row r="136" spans="1:5" s="4" customFormat="1" ht="30" customHeight="1" x14ac:dyDescent="0.2">
      <c r="A136" s="53" t="s">
        <v>122</v>
      </c>
      <c r="B136" s="39">
        <v>92104</v>
      </c>
      <c r="C136" s="39">
        <v>92104</v>
      </c>
      <c r="D136" s="39">
        <v>95104</v>
      </c>
      <c r="E136" s="39">
        <f>D136/C136*100</f>
        <v>103.25718752714323</v>
      </c>
    </row>
    <row r="137" spans="1:5" s="4" customFormat="1" ht="30" customHeight="1" x14ac:dyDescent="0.2">
      <c r="A137" s="53" t="s">
        <v>123</v>
      </c>
      <c r="B137" s="39">
        <v>92104</v>
      </c>
      <c r="C137" s="39">
        <v>92104</v>
      </c>
      <c r="D137" s="39">
        <v>95104</v>
      </c>
      <c r="E137" s="39">
        <f>D137/C137*100</f>
        <v>103.25718752714323</v>
      </c>
    </row>
    <row r="138" spans="1:5" s="4" customFormat="1" ht="15" customHeight="1" x14ac:dyDescent="0.2">
      <c r="A138" s="53" t="s">
        <v>54</v>
      </c>
      <c r="B138" s="39">
        <v>92104</v>
      </c>
      <c r="C138" s="39">
        <v>92104</v>
      </c>
      <c r="D138" s="39">
        <v>95104</v>
      </c>
      <c r="E138" s="39">
        <f>D138/C138*100</f>
        <v>103.25718752714323</v>
      </c>
    </row>
    <row r="139" spans="1:5" s="4" customFormat="1" ht="15" customHeight="1" x14ac:dyDescent="0.2">
      <c r="A139" s="53" t="s">
        <v>58</v>
      </c>
      <c r="B139" s="39">
        <v>92104</v>
      </c>
      <c r="C139" s="39">
        <v>92104</v>
      </c>
      <c r="D139" s="39">
        <v>95104</v>
      </c>
      <c r="E139" s="39">
        <f>D139/C139*100</f>
        <v>103.25718752714323</v>
      </c>
    </row>
    <row r="140" spans="1:5" s="4" customFormat="1" ht="15" customHeight="1" x14ac:dyDescent="0.2">
      <c r="A140" s="54" t="s">
        <v>60</v>
      </c>
      <c r="B140" s="44"/>
      <c r="C140" s="44"/>
      <c r="D140" s="43">
        <v>92104</v>
      </c>
      <c r="E140" s="43"/>
    </row>
    <row r="141" spans="1:5" s="4" customFormat="1" ht="15" customHeight="1" x14ac:dyDescent="0.2">
      <c r="A141" s="54" t="s">
        <v>64</v>
      </c>
      <c r="B141" s="44"/>
      <c r="C141" s="44"/>
      <c r="D141" s="43">
        <v>3000</v>
      </c>
      <c r="E141" s="43"/>
    </row>
  </sheetData>
  <mergeCells count="2">
    <mergeCell ref="A1:E1"/>
    <mergeCell ref="A3:E3"/>
  </mergeCells>
  <printOptions horizontalCentered="1"/>
  <pageMargins left="0.35433070866141736" right="0.35433070866141736" top="0.59055118110236227" bottom="0.59055118110236227" header="0.51181102362204722" footer="0.3"/>
  <pageSetup paperSize="9" scale="98" orientation="landscape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5</vt:i4>
      </vt:variant>
    </vt:vector>
  </HeadingPairs>
  <TitlesOfParts>
    <vt:vector size="9" baseType="lpstr">
      <vt:lpstr>Sažetak</vt:lpstr>
      <vt:lpstr>Prihodi</vt:lpstr>
      <vt:lpstr>Rashodi</vt:lpstr>
      <vt:lpstr>II. POSEBNI DIO</vt:lpstr>
      <vt:lpstr>'II. POSEBNI DIO'!Ispis_naslova</vt:lpstr>
      <vt:lpstr>Prihodi!Ispis_naslova</vt:lpstr>
      <vt:lpstr>Rashodi!Ispis_naslova</vt:lpstr>
      <vt:lpstr>Prihodi!Podrucje_ispisa</vt:lpstr>
      <vt:lpstr>Sažetak!Podrucje_ispisa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Rubčić Kovačić</dc:creator>
  <cp:lastModifiedBy>Silvija Rubčić Kovačić</cp:lastModifiedBy>
  <cp:lastPrinted>2023-03-13T13:16:48Z</cp:lastPrinted>
  <dcterms:created xsi:type="dcterms:W3CDTF">2022-02-22T07:23:19Z</dcterms:created>
  <dcterms:modified xsi:type="dcterms:W3CDTF">2023-03-28T05:34:27Z</dcterms:modified>
</cp:coreProperties>
</file>